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9540" windowHeight="5010" tabRatio="724" activeTab="0"/>
  </bookViews>
  <sheets>
    <sheet name="TT (T2)" sheetId="1" r:id="rId1"/>
    <sheet name="XET (T2)" sheetId="2" r:id="rId2"/>
    <sheet name="TT" sheetId="3" r:id="rId3"/>
    <sheet name="XET" sheetId="4" r:id="rId4"/>
    <sheet name="gọi điện" sheetId="5" r:id="rId5"/>
  </sheets>
  <definedNames>
    <definedName name="_xlnm._FilterDatabase" localSheetId="2" hidden="1">'TT'!$A$5:$Z$72</definedName>
    <definedName name="_xlfn.COUNTIFS" hidden="1">#NAME?</definedName>
    <definedName name="DSNV1">#REF!</definedName>
    <definedName name="PANT">#REF!</definedName>
    <definedName name="PATT">#REF!</definedName>
    <definedName name="_xlnm.Print_Titles" localSheetId="2">'TT'!$5:$5</definedName>
    <definedName name="_xlnm.Print_Titles" localSheetId="0">'TT (T2)'!$5:$5</definedName>
    <definedName name="trungtuyen" localSheetId="2">'TT'!#REF!</definedName>
    <definedName name="trungtuyen" localSheetId="0">'TT (T2)'!#REF!</definedName>
  </definedNames>
  <calcPr fullCalcOnLoad="1"/>
</workbook>
</file>

<file path=xl/comments1.xml><?xml version="1.0" encoding="utf-8"?>
<comments xmlns="http://schemas.openxmlformats.org/spreadsheetml/2006/main">
  <authors>
    <author>Dang Le Phan Danh</author>
  </authors>
  <commentList>
    <comment ref="B41" authorId="0">
      <text>
        <r>
          <rPr>
            <b/>
            <sz val="9"/>
            <rFont val="Tahoma"/>
            <family val="2"/>
          </rPr>
          <t>Dang Le Phan Danh:</t>
        </r>
        <r>
          <rPr>
            <sz val="9"/>
            <rFont val="Tahoma"/>
            <family val="2"/>
          </rPr>
          <t xml:space="preserve">
Không có phiếu TS và giấy CN tốt nghiệp</t>
        </r>
      </text>
    </comment>
  </commentList>
</comments>
</file>

<file path=xl/comments2.xml><?xml version="1.0" encoding="utf-8"?>
<comments xmlns="http://schemas.openxmlformats.org/spreadsheetml/2006/main">
  <authors>
    <author>Dang Le Phan Danh</author>
  </authors>
  <commentList>
    <comment ref="B44" authorId="0">
      <text>
        <r>
          <rPr>
            <b/>
            <sz val="9"/>
            <rFont val="Tahoma"/>
            <family val="2"/>
          </rPr>
          <t>Dang Le Phan Danh:</t>
        </r>
        <r>
          <rPr>
            <sz val="9"/>
            <rFont val="Tahoma"/>
            <family val="2"/>
          </rPr>
          <t xml:space="preserve">
Không có phiếu TS và giấy CN tốt nghiệp</t>
        </r>
      </text>
    </comment>
  </commentList>
</comments>
</file>

<file path=xl/comments3.xml><?xml version="1.0" encoding="utf-8"?>
<comments xmlns="http://schemas.openxmlformats.org/spreadsheetml/2006/main">
  <authors>
    <author>Dang Le Phan Danh</author>
  </authors>
  <commentList>
    <comment ref="B42" authorId="0">
      <text>
        <r>
          <rPr>
            <b/>
            <sz val="9"/>
            <rFont val="Tahoma"/>
            <family val="2"/>
          </rPr>
          <t>Dang Le Phan Danh:</t>
        </r>
        <r>
          <rPr>
            <sz val="9"/>
            <rFont val="Tahoma"/>
            <family val="2"/>
          </rPr>
          <t xml:space="preserve">
Không có phiếu TS và giấy CN tốt nghiệp</t>
        </r>
      </text>
    </comment>
  </commentList>
</comments>
</file>

<file path=xl/comments4.xml><?xml version="1.0" encoding="utf-8"?>
<comments xmlns="http://schemas.openxmlformats.org/spreadsheetml/2006/main">
  <authors>
    <author>Dang Le Phan Danh</author>
  </authors>
  <commentList>
    <comment ref="B44" authorId="0">
      <text>
        <r>
          <rPr>
            <b/>
            <sz val="9"/>
            <rFont val="Tahoma"/>
            <family val="2"/>
          </rPr>
          <t>Dang Le Phan Danh:</t>
        </r>
        <r>
          <rPr>
            <sz val="9"/>
            <rFont val="Tahoma"/>
            <family val="2"/>
          </rPr>
          <t xml:space="preserve">
Không có phiếu TS và giấy CN tốt nghiệp</t>
        </r>
      </text>
    </comment>
  </commentList>
</comments>
</file>

<file path=xl/comments5.xml><?xml version="1.0" encoding="utf-8"?>
<comments xmlns="http://schemas.openxmlformats.org/spreadsheetml/2006/main">
  <authors>
    <author>Dang Le Phan Danh</author>
  </authors>
  <commentList>
    <comment ref="B44" authorId="0">
      <text>
        <r>
          <rPr>
            <b/>
            <sz val="9"/>
            <rFont val="Tahoma"/>
            <family val="2"/>
          </rPr>
          <t>Dang Le Phan Danh:</t>
        </r>
        <r>
          <rPr>
            <sz val="9"/>
            <rFont val="Tahoma"/>
            <family val="2"/>
          </rPr>
          <t xml:space="preserve">
Không có phiếu TS và giấy CN tốt nghiệp</t>
        </r>
      </text>
    </comment>
  </commentList>
</comments>
</file>

<file path=xl/sharedStrings.xml><?xml version="1.0" encoding="utf-8"?>
<sst xmlns="http://schemas.openxmlformats.org/spreadsheetml/2006/main" count="5002" uniqueCount="663">
  <si>
    <t>STT</t>
  </si>
  <si>
    <t>Mã ngành</t>
  </si>
  <si>
    <t>Tổ hợp xét</t>
  </si>
  <si>
    <t>Tổng điểm</t>
  </si>
  <si>
    <t>Tên ngành</t>
  </si>
  <si>
    <t>TRƯỜNG CAO ĐẲNG SƯ PHẠM BẮC NINH</t>
  </si>
  <si>
    <t>BỘ GIÁO DỤC VÀ ĐÀO TẠO</t>
  </si>
  <si>
    <t>ĐM1</t>
  </si>
  <si>
    <t>ĐM2</t>
  </si>
  <si>
    <t>M2</t>
  </si>
  <si>
    <t>M1</t>
  </si>
  <si>
    <t>M3</t>
  </si>
  <si>
    <t>ĐM3</t>
  </si>
  <si>
    <t>ten</t>
  </si>
  <si>
    <t>gioi</t>
  </si>
  <si>
    <t>Mã HS</t>
  </si>
  <si>
    <t>tỉnh</t>
  </si>
  <si>
    <t>huyện</t>
  </si>
  <si>
    <t>KV</t>
  </si>
  <si>
    <t>ĐT</t>
  </si>
  <si>
    <t xml:space="preserve">Nguyễn Hữu Tuyến </t>
  </si>
  <si>
    <t>ĐUT
KV</t>
  </si>
  <si>
    <t>ĐUT
ĐT</t>
  </si>
  <si>
    <t>Điểm XT (có UT)</t>
  </si>
  <si>
    <t xml:space="preserve">Ho </t>
  </si>
  <si>
    <t>CMTND</t>
  </si>
  <si>
    <t>19</t>
  </si>
  <si>
    <t>Nữ</t>
  </si>
  <si>
    <t>2NT</t>
  </si>
  <si>
    <t>Khá</t>
  </si>
  <si>
    <t>06</t>
  </si>
  <si>
    <t>C00</t>
  </si>
  <si>
    <t>VA</t>
  </si>
  <si>
    <t>SU</t>
  </si>
  <si>
    <t>ĐI</t>
  </si>
  <si>
    <t>2</t>
  </si>
  <si>
    <t>Giáo dục Mầm non</t>
  </si>
  <si>
    <t>D01</t>
  </si>
  <si>
    <t>18</t>
  </si>
  <si>
    <t>Họ tên bố</t>
  </si>
  <si>
    <t>Họ tên mẹ</t>
  </si>
  <si>
    <t>Địa chỉ</t>
  </si>
  <si>
    <t>17</t>
  </si>
  <si>
    <t>20</t>
  </si>
  <si>
    <t>Giỏi</t>
  </si>
  <si>
    <t>21</t>
  </si>
  <si>
    <t>22</t>
  </si>
  <si>
    <t>23</t>
  </si>
  <si>
    <t>24</t>
  </si>
  <si>
    <t>25</t>
  </si>
  <si>
    <t>Ngày sinh</t>
  </si>
  <si>
    <t>Học lực</t>
  </si>
  <si>
    <t>TBC 3 môn</t>
  </si>
  <si>
    <t>(XÉT THEO KẾT QUẢ HỌC TẬP BẬC THPT- XÉT HỌC BẠ)</t>
  </si>
  <si>
    <t>CHỦ TỊCH HỘI ĐỒNG TUYỂN SINH - HIỆU TRƯỞNG</t>
  </si>
  <si>
    <t>(XÉT THEO KẾT QUẢ BẬC THPT)</t>
  </si>
  <si>
    <t>Họ và tên</t>
  </si>
  <si>
    <t>SĐT</t>
  </si>
  <si>
    <t>SƯ</t>
  </si>
  <si>
    <t>TO</t>
  </si>
  <si>
    <t>N1</t>
  </si>
  <si>
    <t xml:space="preserve">DANH SÁCH TRÚNG TUYỂN CAO ĐẲNG HỆ CHÍNH QUY ĐỢT THÁNG 9 NĂM 2020 </t>
  </si>
  <si>
    <t xml:space="preserve">BẢNG ĐIỂM  XÉT TUYỂN CAO ĐẲNG HỆ CHÍNH QUY ĐỢT THÁNG 9 NĂM 2020 </t>
  </si>
  <si>
    <t>26</t>
  </si>
  <si>
    <t>27</t>
  </si>
  <si>
    <t>28</t>
  </si>
  <si>
    <t>29</t>
  </si>
  <si>
    <t>30</t>
  </si>
  <si>
    <t>31</t>
  </si>
  <si>
    <t>32</t>
  </si>
  <si>
    <t>33</t>
  </si>
  <si>
    <t>34</t>
  </si>
  <si>
    <t>35</t>
  </si>
  <si>
    <t>36</t>
  </si>
  <si>
    <t>37</t>
  </si>
  <si>
    <t>38</t>
  </si>
  <si>
    <t>39</t>
  </si>
  <si>
    <t>40</t>
  </si>
  <si>
    <t>41</t>
  </si>
  <si>
    <t>122435944</t>
  </si>
  <si>
    <t>Nguyễn Thị</t>
  </si>
  <si>
    <t>Hoa</t>
  </si>
  <si>
    <t>08/8/2002</t>
  </si>
  <si>
    <t>0867857370</t>
  </si>
  <si>
    <t>Vân Hà, Việt Yên, Bắc Giang</t>
  </si>
  <si>
    <t>Nguyễn Đình</t>
  </si>
  <si>
    <t>Ước</t>
  </si>
  <si>
    <t>Diêm Thị</t>
  </si>
  <si>
    <t>Việt</t>
  </si>
  <si>
    <t>Dương Thị Thanh</t>
  </si>
  <si>
    <t>Nhàn</t>
  </si>
  <si>
    <t>22/11/1999</t>
  </si>
  <si>
    <t>04</t>
  </si>
  <si>
    <t>0961606395</t>
  </si>
  <si>
    <t>Nguyễn Văn</t>
  </si>
  <si>
    <t>Lục</t>
  </si>
  <si>
    <t>Sen</t>
  </si>
  <si>
    <t>Liên Bão, Tiên Du, Bắc Ninh</t>
  </si>
  <si>
    <t>125894487</t>
  </si>
  <si>
    <t>09</t>
  </si>
  <si>
    <t>125950297</t>
  </si>
  <si>
    <t>Nguyễn Thị Thương</t>
  </si>
  <si>
    <t>Huyền</t>
  </si>
  <si>
    <t>13/11/2002</t>
  </si>
  <si>
    <t>0859679398</t>
  </si>
  <si>
    <t>Nguyễn Sỹ</t>
  </si>
  <si>
    <t>Trường</t>
  </si>
  <si>
    <t>Hoàng Thị</t>
  </si>
  <si>
    <t>Liệu</t>
  </si>
  <si>
    <t>Liên Bão - Tiên Du - Bắc Ninh</t>
  </si>
  <si>
    <t>125905979</t>
  </si>
  <si>
    <t>Phạm Thị</t>
  </si>
  <si>
    <t>Duyên</t>
  </si>
  <si>
    <t>08/11/2002</t>
  </si>
  <si>
    <t>02</t>
  </si>
  <si>
    <t>0329279155</t>
  </si>
  <si>
    <t>Phạm Văn</t>
  </si>
  <si>
    <t>Đoàn</t>
  </si>
  <si>
    <t>Tơ</t>
  </si>
  <si>
    <t>Yên Trung - Yên Phong - Bắc Ninh</t>
  </si>
  <si>
    <t>1259059900</t>
  </si>
  <si>
    <t>Trần Thị</t>
  </si>
  <si>
    <t>Thúy</t>
  </si>
  <si>
    <t>15/10/2002</t>
  </si>
  <si>
    <t>0357891882</t>
  </si>
  <si>
    <t>Trần Văn</t>
  </si>
  <si>
    <t>Anh</t>
  </si>
  <si>
    <t>Thảo</t>
  </si>
  <si>
    <t>Đông Phong - Yên Phong - Bắc Ninh</t>
  </si>
  <si>
    <t>125927651</t>
  </si>
  <si>
    <t>Ngô Thị</t>
  </si>
  <si>
    <t>Thương</t>
  </si>
  <si>
    <t>28/02/2002</t>
  </si>
  <si>
    <t>0969506104</t>
  </si>
  <si>
    <t>Ngô Bá</t>
  </si>
  <si>
    <t>Đính</t>
  </si>
  <si>
    <t>Dũng Liệt - Yên Phong - Bắc Ninh</t>
  </si>
  <si>
    <t>125913724</t>
  </si>
  <si>
    <t>Hợp</t>
  </si>
  <si>
    <t>01/01/2002</t>
  </si>
  <si>
    <t>Trượt</t>
  </si>
  <si>
    <t xml:space="preserve">Hà Thị </t>
  </si>
  <si>
    <t>Đại Đồng Thành- Thuận Thành- BN</t>
  </si>
  <si>
    <t>0862951230</t>
  </si>
  <si>
    <t>125982030</t>
  </si>
  <si>
    <t>Vũ Thị</t>
  </si>
  <si>
    <t>Hạnh</t>
  </si>
  <si>
    <t>03/12/2002</t>
  </si>
  <si>
    <t>03</t>
  </si>
  <si>
    <t>0359396720</t>
  </si>
  <si>
    <t>Vũ Văn</t>
  </si>
  <si>
    <t>Đông</t>
  </si>
  <si>
    <t>Thoảng</t>
  </si>
  <si>
    <t>Bồng Lai - Quế Võ - Bắc Ninh</t>
  </si>
  <si>
    <t>126004231</t>
  </si>
  <si>
    <t>Trần Thị Lan</t>
  </si>
  <si>
    <t>Hương</t>
  </si>
  <si>
    <t>25/03/2002</t>
  </si>
  <si>
    <t>0862497842</t>
  </si>
  <si>
    <t>Trần Đức</t>
  </si>
  <si>
    <t>Biền</t>
  </si>
  <si>
    <t>Đào Thị</t>
  </si>
  <si>
    <t>Mộ Đạo - Quế Võ- Bắc Ninh</t>
  </si>
  <si>
    <t>125905892</t>
  </si>
  <si>
    <t>Nguyễn Thị Thùy</t>
  </si>
  <si>
    <t>Trang</t>
  </si>
  <si>
    <t>07/10/2002</t>
  </si>
  <si>
    <t>0382580301</t>
  </si>
  <si>
    <t xml:space="preserve">Nguyễn Bá </t>
  </si>
  <si>
    <t>Tuyên</t>
  </si>
  <si>
    <t>Chi</t>
  </si>
  <si>
    <t>C01</t>
  </si>
  <si>
    <t>125986675</t>
  </si>
  <si>
    <t>Nguyễn Thị Phương</t>
  </si>
  <si>
    <t>Khanh</t>
  </si>
  <si>
    <t>21/04/2002</t>
  </si>
  <si>
    <t>01</t>
  </si>
  <si>
    <t>0383315080</t>
  </si>
  <si>
    <t xml:space="preserve">Nguyễn Văn </t>
  </si>
  <si>
    <t>Mạnh</t>
  </si>
  <si>
    <t>Tuyền</t>
  </si>
  <si>
    <t>Vân Dương - T.P Bắc Ninh- Bắc Ninh</t>
  </si>
  <si>
    <t>125964524</t>
  </si>
  <si>
    <t>Quỳnh</t>
  </si>
  <si>
    <t>26/11/2002</t>
  </si>
  <si>
    <t>08</t>
  </si>
  <si>
    <t>0969724397</t>
  </si>
  <si>
    <t>Quyên</t>
  </si>
  <si>
    <t>Tình</t>
  </si>
  <si>
    <t>Trung Kênh - Lương Tài - Bắc Ninh</t>
  </si>
  <si>
    <t>125908215</t>
  </si>
  <si>
    <t>Phan Thị</t>
  </si>
  <si>
    <t>04/06/2002</t>
  </si>
  <si>
    <t>0968769746</t>
  </si>
  <si>
    <t>Phan Văm</t>
  </si>
  <si>
    <t>Lý</t>
  </si>
  <si>
    <t>Tuyết</t>
  </si>
  <si>
    <t>Tri Phương - Tiên Du - Bắc Ninh</t>
  </si>
  <si>
    <t>125906257</t>
  </si>
  <si>
    <t>Nhung</t>
  </si>
  <si>
    <t>22/09/2002</t>
  </si>
  <si>
    <t>0971060227</t>
  </si>
  <si>
    <t xml:space="preserve">Nguyễn Mạnh </t>
  </si>
  <si>
    <t>Tuấn</t>
  </si>
  <si>
    <t>Tuyến</t>
  </si>
  <si>
    <t>Trí Quả - Thuận Thành - Bắc Ninh</t>
  </si>
  <si>
    <t>125996857</t>
  </si>
  <si>
    <t>07/11/2001</t>
  </si>
  <si>
    <t>0334506996</t>
  </si>
  <si>
    <t>Nguyễn Thế</t>
  </si>
  <si>
    <t>Đào Viên - Quế Võ - Bắc Ninh</t>
  </si>
  <si>
    <t>125905883</t>
  </si>
  <si>
    <t>Ngọc</t>
  </si>
  <si>
    <t>20/7/2002</t>
  </si>
  <si>
    <t>0376388196</t>
  </si>
  <si>
    <t>Tuyển</t>
  </si>
  <si>
    <t>Luyên</t>
  </si>
  <si>
    <t>125905552</t>
  </si>
  <si>
    <t>02/07/2002</t>
  </si>
  <si>
    <t>0987043545</t>
  </si>
  <si>
    <t>Nguyễn Trọng</t>
  </si>
  <si>
    <t>Hùng</t>
  </si>
  <si>
    <t>Đặng Thị</t>
  </si>
  <si>
    <t>Chuyên</t>
  </si>
  <si>
    <t>Tam Đa - Yên phong - Bắc Ninh</t>
  </si>
  <si>
    <t>42</t>
  </si>
  <si>
    <t>43</t>
  </si>
  <si>
    <t>44</t>
  </si>
  <si>
    <t>45</t>
  </si>
  <si>
    <t>46</t>
  </si>
  <si>
    <t>47</t>
  </si>
  <si>
    <t>48</t>
  </si>
  <si>
    <t>49</t>
  </si>
  <si>
    <t>125920502</t>
  </si>
  <si>
    <t>Đỗ Lan</t>
  </si>
  <si>
    <t>13/04/2002</t>
  </si>
  <si>
    <t>Đỗ Tấn</t>
  </si>
  <si>
    <t>Bình</t>
  </si>
  <si>
    <t>Thơm</t>
  </si>
  <si>
    <t>Tam Giang - Yên Phong - Bắc Ninh</t>
  </si>
  <si>
    <t>0978976502</t>
  </si>
  <si>
    <t>125877884</t>
  </si>
  <si>
    <t>Lan</t>
  </si>
  <si>
    <t>18/04/1999</t>
  </si>
  <si>
    <t>0393491150</t>
  </si>
  <si>
    <t>Kiên</t>
  </si>
  <si>
    <t>Luyện</t>
  </si>
  <si>
    <t>Việt Thống - Quế Võ - Bắc Ninh</t>
  </si>
  <si>
    <t>125909135</t>
  </si>
  <si>
    <t>Thắm</t>
  </si>
  <si>
    <t>30/10/2002</t>
  </si>
  <si>
    <t>0326886625</t>
  </si>
  <si>
    <t>Thùy</t>
  </si>
  <si>
    <t>Hòa Long - T.P Bắc Ninh - BN</t>
  </si>
  <si>
    <t>50</t>
  </si>
  <si>
    <t>51</t>
  </si>
  <si>
    <t>52</t>
  </si>
  <si>
    <t>53</t>
  </si>
  <si>
    <t>54</t>
  </si>
  <si>
    <t>125961214</t>
  </si>
  <si>
    <t>Nguyễn Thị Hương</t>
  </si>
  <si>
    <t>16/12/2002</t>
  </si>
  <si>
    <t>05</t>
  </si>
  <si>
    <t>0969161639</t>
  </si>
  <si>
    <t xml:space="preserve">Nguyễn Đức </t>
  </si>
  <si>
    <t>Hoài</t>
  </si>
  <si>
    <t>Hiền</t>
  </si>
  <si>
    <t>Đông Nguyên - Từ Sơn - BN</t>
  </si>
  <si>
    <t>125908122</t>
  </si>
  <si>
    <t>05/04/2002</t>
  </si>
  <si>
    <t>0986353614</t>
  </si>
  <si>
    <t>Vũ Quang</t>
  </si>
  <si>
    <t>Trần Thị Kiều</t>
  </si>
  <si>
    <t>0367430435</t>
  </si>
  <si>
    <t>Phúc</t>
  </si>
  <si>
    <t>Lê Thị</t>
  </si>
  <si>
    <t>126004073</t>
  </si>
  <si>
    <t>Thuyên</t>
  </si>
  <si>
    <t>28/4/2002</t>
  </si>
  <si>
    <t>0357698702</t>
  </si>
  <si>
    <t>Nguyễn Quang</t>
  </si>
  <si>
    <t>Hơn</t>
  </si>
  <si>
    <t>Nguyễn Thị Hoa Vân</t>
  </si>
  <si>
    <t>Kiều</t>
  </si>
  <si>
    <t>0337886703</t>
  </si>
  <si>
    <t>Kỷ</t>
  </si>
  <si>
    <t xml:space="preserve">Nguyễn Thị </t>
  </si>
  <si>
    <t>Loan</t>
  </si>
  <si>
    <t>55</t>
  </si>
  <si>
    <t>56</t>
  </si>
  <si>
    <t>57</t>
  </si>
  <si>
    <t>58</t>
  </si>
  <si>
    <t>59</t>
  </si>
  <si>
    <t>60</t>
  </si>
  <si>
    <t>61</t>
  </si>
  <si>
    <t>62</t>
  </si>
  <si>
    <t>63</t>
  </si>
  <si>
    <t>64</t>
  </si>
  <si>
    <t>65</t>
  </si>
  <si>
    <t>66</t>
  </si>
  <si>
    <t>67</t>
  </si>
  <si>
    <t>68</t>
  </si>
  <si>
    <t>69</t>
  </si>
  <si>
    <t>70</t>
  </si>
  <si>
    <t>71</t>
  </si>
  <si>
    <t>72</t>
  </si>
  <si>
    <t>73</t>
  </si>
  <si>
    <t xml:space="preserve">Nguyễn Trâm </t>
  </si>
  <si>
    <t>0387858220</t>
  </si>
  <si>
    <t>Dũng</t>
  </si>
  <si>
    <t>Thanh</t>
  </si>
  <si>
    <t>Thị Cầu - T.P Bắc Ninh- Bắc Ninh</t>
  </si>
  <si>
    <t>Hằng</t>
  </si>
  <si>
    <t>0328420024</t>
  </si>
  <si>
    <t>Nguyễn Tiến</t>
  </si>
  <si>
    <t>Tuệ</t>
  </si>
  <si>
    <t>Nguyệt</t>
  </si>
  <si>
    <t>Hương Mạc - Từ Sơn - Bắc Ninh</t>
  </si>
  <si>
    <t>Hiển</t>
  </si>
  <si>
    <t>Nguyễn Thị Lan</t>
  </si>
  <si>
    <t>Nguyễn Đăng</t>
  </si>
  <si>
    <t>Tới</t>
  </si>
  <si>
    <t>Ngọ</t>
  </si>
  <si>
    <t>Khắc Niệm- T.P Bắc Ninh - Bắc Ninh</t>
  </si>
  <si>
    <t>Vũ Sỹ</t>
  </si>
  <si>
    <t>Sứ</t>
  </si>
  <si>
    <t>Phượng</t>
  </si>
  <si>
    <t>0399728004</t>
  </si>
  <si>
    <t>0334723621</t>
  </si>
  <si>
    <t>Hường</t>
  </si>
  <si>
    <t>0977858498</t>
  </si>
  <si>
    <t>Đặng Văn</t>
  </si>
  <si>
    <t>Ánh</t>
  </si>
  <si>
    <t>Tường</t>
  </si>
  <si>
    <t>Dương Thị</t>
  </si>
  <si>
    <t>Hồng</t>
  </si>
  <si>
    <t>0374333813</t>
  </si>
  <si>
    <t>Dương Văn</t>
  </si>
  <si>
    <t>Hà</t>
  </si>
  <si>
    <t>Hòa</t>
  </si>
  <si>
    <t>Đồng Kị - Từ Sơn - Bắc Ninh</t>
  </si>
  <si>
    <t>Nguyễn Thị Hồng</t>
  </si>
  <si>
    <t>0374390791</t>
  </si>
  <si>
    <t>Nguyễn An</t>
  </si>
  <si>
    <t>Tám</t>
  </si>
  <si>
    <t>Tam Sơn - Từ Sơn - Bắc Ninh</t>
  </si>
  <si>
    <t>Chu Thủy</t>
  </si>
  <si>
    <t>0392512390</t>
  </si>
  <si>
    <t>Chu Văn</t>
  </si>
  <si>
    <t>Hoạch</t>
  </si>
  <si>
    <t>Phạm Thị Mai</t>
  </si>
  <si>
    <t>Lê Thị Thanh</t>
  </si>
  <si>
    <t>0977742632</t>
  </si>
  <si>
    <t>Phạm Thanh</t>
  </si>
  <si>
    <t>Định</t>
  </si>
  <si>
    <t>Giang</t>
  </si>
  <si>
    <t>0981055948</t>
  </si>
  <si>
    <t xml:space="preserve">Lê Đình </t>
  </si>
  <si>
    <t>Hội</t>
  </si>
  <si>
    <t>Tân</t>
  </si>
  <si>
    <t>Hoài Thượng - Thuận Thành - Bắc Ninh</t>
  </si>
  <si>
    <t>T.T Chờ- Yên Phong - Bắc Ninh</t>
  </si>
  <si>
    <t>Tạ Thị</t>
  </si>
  <si>
    <t>Nhanh</t>
  </si>
  <si>
    <t>0366042814</t>
  </si>
  <si>
    <t xml:space="preserve">Tạ Đức </t>
  </si>
  <si>
    <t>Thế</t>
  </si>
  <si>
    <t>74</t>
  </si>
  <si>
    <t>75</t>
  </si>
  <si>
    <t>76</t>
  </si>
  <si>
    <t>77</t>
  </si>
  <si>
    <t>78</t>
  </si>
  <si>
    <t>79</t>
  </si>
  <si>
    <t>80</t>
  </si>
  <si>
    <t>81</t>
  </si>
  <si>
    <t>82</t>
  </si>
  <si>
    <t>83</t>
  </si>
  <si>
    <t>84</t>
  </si>
  <si>
    <t xml:space="preserve">Lê Thị </t>
  </si>
  <si>
    <t xml:space="preserve">Lê Bá </t>
  </si>
  <si>
    <t>Thắng</t>
  </si>
  <si>
    <t>Vân</t>
  </si>
  <si>
    <t>Nguyễn Thị Minh</t>
  </si>
  <si>
    <t>0589077935</t>
  </si>
  <si>
    <t>Quế</t>
  </si>
  <si>
    <t>Song Hồ - Thuận Thành - Bắc Ninh</t>
  </si>
  <si>
    <t>Nguyễn Thị Hải</t>
  </si>
  <si>
    <t>0329975503</t>
  </si>
  <si>
    <t>Đảm</t>
  </si>
  <si>
    <t>Vạn An - T.P Bắc Ninh - Bắc Ninh</t>
  </si>
  <si>
    <t xml:space="preserve"> </t>
  </si>
  <si>
    <t>Nguyễn Thúy</t>
  </si>
  <si>
    <t>0375881712</t>
  </si>
  <si>
    <t>Nguyễn Ngọc</t>
  </si>
  <si>
    <t>Tùng</t>
  </si>
  <si>
    <t xml:space="preserve">Nguyễn Thúy </t>
  </si>
  <si>
    <t>T10 nhập học</t>
  </si>
  <si>
    <t>Đặng Thị Thanh</t>
  </si>
  <si>
    <t>0972092176</t>
  </si>
  <si>
    <t>Đặng Trần</t>
  </si>
  <si>
    <t>Khang</t>
  </si>
  <si>
    <t>Nghiêm Thị</t>
  </si>
  <si>
    <t>Văn Môn- Yên Phong - Bắc Ninh</t>
  </si>
  <si>
    <t>Đặng Thúy</t>
  </si>
  <si>
    <t>Trữ</t>
  </si>
  <si>
    <t>Liên</t>
  </si>
  <si>
    <t>0352251504</t>
  </si>
  <si>
    <t>0972072304</t>
  </si>
  <si>
    <t>Hoàn</t>
  </si>
  <si>
    <t>Bắc Ninh, ngày 10 tháng 9 năm 2020</t>
  </si>
  <si>
    <t>Nguyễn Hữu Tuyến</t>
  </si>
  <si>
    <t>Người vào điểm</t>
  </si>
  <si>
    <t>Người đọc điểm</t>
  </si>
  <si>
    <t>Người kiểm tra</t>
  </si>
  <si>
    <t>CHỦ TỊCH HĐTS - HIỆU TRƯỞNG</t>
  </si>
  <si>
    <t>Nguyễn Thị Huyền Trang</t>
  </si>
  <si>
    <t>Nguyễn Thị Thiêm</t>
  </si>
  <si>
    <t>Nguyễn Đức Thọ</t>
  </si>
  <si>
    <t>Học lực/TBC TN</t>
  </si>
  <si>
    <t>(Danh sách gồm 43  thí sinh)</t>
  </si>
  <si>
    <t>Bắc Ninh, Ngày 10 tháng 9 năm 2020</t>
  </si>
  <si>
    <t>10/9/2020</t>
  </si>
  <si>
    <t>DANH SÁCH GỌI ĐIỆN THÔNG BÁO NHẬP HỌC</t>
  </si>
  <si>
    <t>Chồng nghe (chuyển sang VLVH)</t>
  </si>
  <si>
    <t>x</t>
  </si>
  <si>
    <t>Thiêm nhắn</t>
  </si>
  <si>
    <t>trực tiếp thông báo TS khi nộp HS</t>
  </si>
  <si>
    <t>Không liên lạc đc (6)</t>
  </si>
  <si>
    <t>Không nghe máy (6)</t>
  </si>
  <si>
    <t>Không liên lạc đc (5)</t>
  </si>
  <si>
    <t>Gọi cả mẹ</t>
  </si>
  <si>
    <t>85</t>
  </si>
  <si>
    <t>86</t>
  </si>
  <si>
    <t>87</t>
  </si>
  <si>
    <t>88</t>
  </si>
  <si>
    <t>89</t>
  </si>
  <si>
    <t>90</t>
  </si>
  <si>
    <t>91</t>
  </si>
  <si>
    <t>92</t>
  </si>
  <si>
    <t>93</t>
  </si>
  <si>
    <t>94</t>
  </si>
  <si>
    <t>95</t>
  </si>
  <si>
    <t>96</t>
  </si>
  <si>
    <t>97</t>
  </si>
  <si>
    <t>98</t>
  </si>
  <si>
    <t>99</t>
  </si>
  <si>
    <t>100</t>
  </si>
  <si>
    <t>101</t>
  </si>
  <si>
    <t>102</t>
  </si>
  <si>
    <t>125913226</t>
  </si>
  <si>
    <t>Thu</t>
  </si>
  <si>
    <t>0865429381</t>
  </si>
  <si>
    <t>Chiều</t>
  </si>
  <si>
    <t>Tống Thị</t>
  </si>
  <si>
    <t>Hiến</t>
  </si>
  <si>
    <t>Đình Tổ - Thuận Thành - Bắc Ninh</t>
  </si>
  <si>
    <t>13/8/2002</t>
  </si>
  <si>
    <t>125933347</t>
  </si>
  <si>
    <t>Ngô Hồng</t>
  </si>
  <si>
    <t>07/12/2002</t>
  </si>
  <si>
    <t>125914079</t>
  </si>
  <si>
    <t>0869799132</t>
  </si>
  <si>
    <t>Phương</t>
  </si>
  <si>
    <t>Phù Chẩn - Từ Sơn- Bắc Ninh</t>
  </si>
  <si>
    <t>25/10/2002</t>
  </si>
  <si>
    <t>0379287197</t>
  </si>
  <si>
    <t>Vỵ</t>
  </si>
  <si>
    <t>Yên Trung - Yên phong - Bắc Ninh</t>
  </si>
  <si>
    <t>125920924</t>
  </si>
  <si>
    <t>Ngoan</t>
  </si>
  <si>
    <t>14/5/2000</t>
  </si>
  <si>
    <t>0357934518</t>
  </si>
  <si>
    <t>Đăng Đình</t>
  </si>
  <si>
    <t>Cường</t>
  </si>
  <si>
    <t>Cầu</t>
  </si>
  <si>
    <t>T.T Chờ - Yên Phong -  Bắc Ninh</t>
  </si>
  <si>
    <t>125980178</t>
  </si>
  <si>
    <t>Nguyễn Thị Hoài</t>
  </si>
  <si>
    <t>05/11/2002</t>
  </si>
  <si>
    <t>0386507245</t>
  </si>
  <si>
    <t>103</t>
  </si>
  <si>
    <t>104</t>
  </si>
  <si>
    <t>105</t>
  </si>
  <si>
    <t>106</t>
  </si>
  <si>
    <t>107</t>
  </si>
  <si>
    <t>108</t>
  </si>
  <si>
    <t>109</t>
  </si>
  <si>
    <t>110</t>
  </si>
  <si>
    <t>111</t>
  </si>
  <si>
    <t>112</t>
  </si>
  <si>
    <t>113</t>
  </si>
  <si>
    <t>114</t>
  </si>
  <si>
    <t>115</t>
  </si>
  <si>
    <t>116</t>
  </si>
  <si>
    <t>117</t>
  </si>
  <si>
    <t>118</t>
  </si>
  <si>
    <t>119</t>
  </si>
  <si>
    <t>120</t>
  </si>
  <si>
    <t>121</t>
  </si>
  <si>
    <t>122</t>
  </si>
  <si>
    <t>123</t>
  </si>
  <si>
    <t>124</t>
  </si>
  <si>
    <t>Xin chuyển NH sang tháng 10</t>
  </si>
  <si>
    <t>Trúng tuyển trường khác (Ko học )</t>
  </si>
  <si>
    <t>Gọi lại có NH</t>
  </si>
  <si>
    <t>122430387</t>
  </si>
  <si>
    <t>Đỗ Thị</t>
  </si>
  <si>
    <t>21/4/2002</t>
  </si>
  <si>
    <t>0978011540</t>
  </si>
  <si>
    <t>Đỗ Hữu</t>
  </si>
  <si>
    <t>Năm</t>
  </si>
  <si>
    <t>Vân Hà - Việt Yên - Bắc Giang</t>
  </si>
  <si>
    <t>125909182</t>
  </si>
  <si>
    <t>Nguyễn Thị Thu</t>
  </si>
  <si>
    <t>14/01/2002</t>
  </si>
  <si>
    <t>Bắc Ninh, ngày 18 tháng 9 năm 2020</t>
  </si>
  <si>
    <t>0334643992</t>
  </si>
  <si>
    <t>Nguyễn Hữu</t>
  </si>
  <si>
    <t>Soạn</t>
  </si>
  <si>
    <t>Hái</t>
  </si>
  <si>
    <t>Hòa Long - T.P Bắc Ninh - Bắc Ninh</t>
  </si>
  <si>
    <t>125909181</t>
  </si>
  <si>
    <t>25/8/2002</t>
  </si>
  <si>
    <t>0395105975</t>
  </si>
  <si>
    <t>Nhật</t>
  </si>
  <si>
    <t>0397254792</t>
  </si>
  <si>
    <t>125954612</t>
  </si>
  <si>
    <t>Nguyễn Thị Quế</t>
  </si>
  <si>
    <t>26/8/2002</t>
  </si>
  <si>
    <t>07</t>
  </si>
  <si>
    <t>0564031335</t>
  </si>
  <si>
    <t>Nhi</t>
  </si>
  <si>
    <t>Đông Cứu - Gia Bình- Bắc Ninh</t>
  </si>
  <si>
    <t>125908648</t>
  </si>
  <si>
    <t>Đào Thị Thu</t>
  </si>
  <si>
    <t>11/05/2002</t>
  </si>
  <si>
    <t>0399930634</t>
  </si>
  <si>
    <t>Đào Hữu H</t>
  </si>
  <si>
    <t>Hiếu</t>
  </si>
  <si>
    <t>Đại Đồng - Tiên Du - Bắc Ninh</t>
  </si>
  <si>
    <t>125857329</t>
  </si>
  <si>
    <t>29/8/2000</t>
  </si>
  <si>
    <t>0979223581</t>
  </si>
  <si>
    <t>Nguyễn Đắc</t>
  </si>
  <si>
    <t>Đức</t>
  </si>
  <si>
    <t>Giáp</t>
  </si>
  <si>
    <t>Thụy Hòa - Yên Phong - Bắc Ninh</t>
  </si>
  <si>
    <t>125961343</t>
  </si>
  <si>
    <t>Vũ Thị Thảo</t>
  </si>
  <si>
    <t>06/12/2002</t>
  </si>
  <si>
    <t>0971011410</t>
  </si>
  <si>
    <t>Vinh</t>
  </si>
  <si>
    <t>Dương Thị Thúy</t>
  </si>
  <si>
    <t>Liễu</t>
  </si>
  <si>
    <t>Đồng Quang - Từ Sơn - Bắc Ninh</t>
  </si>
  <si>
    <t>125960110</t>
  </si>
  <si>
    <t>29/01/2002</t>
  </si>
  <si>
    <t>0395469729</t>
  </si>
  <si>
    <t>Tiên</t>
  </si>
  <si>
    <t>Hay</t>
  </si>
  <si>
    <t>Gia Đông - Thuận Thành - Bắc Ninh</t>
  </si>
  <si>
    <t>122356923</t>
  </si>
  <si>
    <t>Doãn Thị Thu</t>
  </si>
  <si>
    <t>18/7/2001</t>
  </si>
  <si>
    <t>0583683402</t>
  </si>
  <si>
    <t>Doãn Văn</t>
  </si>
  <si>
    <t>Thuần</t>
  </si>
  <si>
    <t>Đoàn Thị</t>
  </si>
  <si>
    <t>Ninh Sơn - Việt Yên - Bắc Giang</t>
  </si>
  <si>
    <t>122426029</t>
  </si>
  <si>
    <t>25/4/2002</t>
  </si>
  <si>
    <t>0339092846</t>
  </si>
  <si>
    <t xml:space="preserve">Nguyễn Sỹ </t>
  </si>
  <si>
    <t>Luân</t>
  </si>
  <si>
    <t>Phượng Mao - Quế Võ - Bắc Ninh</t>
  </si>
  <si>
    <t>125767045</t>
  </si>
  <si>
    <t>Nguyễn Thi</t>
  </si>
  <si>
    <t>Lộc</t>
  </si>
  <si>
    <t>09/08/1998</t>
  </si>
  <si>
    <t>0978511021</t>
  </si>
  <si>
    <t>125996697</t>
  </si>
  <si>
    <t>20/11/2002</t>
  </si>
  <si>
    <t>0926891799</t>
  </si>
  <si>
    <t>030302008808</t>
  </si>
  <si>
    <t>Phạm Thị Hồng</t>
  </si>
  <si>
    <t>19/09/2002</t>
  </si>
  <si>
    <t>0986873199</t>
  </si>
  <si>
    <t>125911665</t>
  </si>
  <si>
    <t>Toán</t>
  </si>
  <si>
    <t>Văn</t>
  </si>
  <si>
    <t>0389149783</t>
  </si>
  <si>
    <t>125945374</t>
  </si>
  <si>
    <t>Nguyễn Thị Vân</t>
  </si>
  <si>
    <t>0929244299</t>
  </si>
  <si>
    <t>125924213</t>
  </si>
  <si>
    <t>16/10/2002</t>
  </si>
  <si>
    <t>0868353102</t>
  </si>
  <si>
    <t>125926811</t>
  </si>
  <si>
    <t>Vũ Thu</t>
  </si>
  <si>
    <t>18/10/2002</t>
  </si>
  <si>
    <t>0332030182</t>
  </si>
  <si>
    <t>26/12/2002</t>
  </si>
  <si>
    <t>0568097983</t>
  </si>
  <si>
    <t>125914631</t>
  </si>
  <si>
    <t>20/04/2002</t>
  </si>
  <si>
    <t>0393039118</t>
  </si>
  <si>
    <t>Khiêm</t>
  </si>
  <si>
    <t>Minh</t>
  </si>
  <si>
    <t>Phú Mẫm - TT Chờ - Yên Phong - Bắc Ninh</t>
  </si>
  <si>
    <t>Oanh</t>
  </si>
  <si>
    <t>Tư Thế - Trí Quảng - Thuận Thành - Bắc Ninh</t>
  </si>
  <si>
    <t xml:space="preserve">Nguyễn Khắc </t>
  </si>
  <si>
    <t>Hải</t>
  </si>
  <si>
    <t>La Miệt - Yên Gỉa - Quế Võ - Bắc Ninh</t>
  </si>
  <si>
    <t>Lương Điền - Cẩm Giàng - Hải Dương</t>
  </si>
  <si>
    <t>Nguyễn Tất</t>
  </si>
  <si>
    <t>Sự</t>
  </si>
  <si>
    <t>Thủy</t>
  </si>
  <si>
    <t>Đình Bẳng - Từ Sơn - Bắc Ninh</t>
  </si>
  <si>
    <t>Nguyễn Mạnh</t>
  </si>
  <si>
    <t>Đại Đình - Tân Hồng - Từ Sơn - Bắc Ninh</t>
  </si>
  <si>
    <t>Nền</t>
  </si>
  <si>
    <t>Huệ</t>
  </si>
  <si>
    <t xml:space="preserve">Thị Trấn Lim - Huyện Tiên Du - Bắc Ninh </t>
  </si>
  <si>
    <t xml:space="preserve">Vũ Bá </t>
  </si>
  <si>
    <t>Liêm</t>
  </si>
  <si>
    <t>Vàng Thôn - Xuân Lai - Gia Bình - Bắc Ninh</t>
  </si>
  <si>
    <t>Tiến</t>
  </si>
  <si>
    <t>20/08/2002</t>
  </si>
  <si>
    <t>0397276780</t>
  </si>
  <si>
    <t>Vũ Huy</t>
  </si>
  <si>
    <t>Thái</t>
  </si>
  <si>
    <t>Thôn Đìa - Bình Dương - Gia Bình - Bắc Ninh</t>
  </si>
  <si>
    <t>28/07/2020</t>
  </si>
  <si>
    <t>0354161673</t>
  </si>
  <si>
    <t>Chiến</t>
  </si>
  <si>
    <t>Hướng</t>
  </si>
  <si>
    <t>Mẫn xá - Long Châu - Yên Phong - Bắc Ninh</t>
  </si>
  <si>
    <t>Mẫn Thị</t>
  </si>
  <si>
    <t>Nhài</t>
  </si>
  <si>
    <t>16/07/2002</t>
  </si>
  <si>
    <t>0972738653</t>
  </si>
  <si>
    <t>Mẫm Hồng</t>
  </si>
  <si>
    <t>Du</t>
  </si>
  <si>
    <t>Lường</t>
  </si>
  <si>
    <t>Đông Thọ - Yên Phong - Bắc Ninh</t>
  </si>
  <si>
    <t>Cáp Thị</t>
  </si>
  <si>
    <t>10/03/2002</t>
  </si>
  <si>
    <t>0921243476</t>
  </si>
  <si>
    <t>Cáp Trọng</t>
  </si>
  <si>
    <t>Đoài</t>
  </si>
  <si>
    <t>Trịnh Thị</t>
  </si>
  <si>
    <t>Bẩy</t>
  </si>
  <si>
    <t>Thụ Ninh - Vạn An - TPBN - Bắc Ninh</t>
  </si>
  <si>
    <t>Diệp</t>
  </si>
  <si>
    <t>15/08/2002</t>
  </si>
  <si>
    <t>Ghi chú</t>
  </si>
  <si>
    <t>TB</t>
  </si>
  <si>
    <t>Điểm xét
 TN được 6.72&gt;6.5</t>
  </si>
  <si>
    <t>0981874034</t>
  </si>
  <si>
    <t>Nguyên</t>
  </si>
  <si>
    <t>Phường Đại Phúc - TPBN - Bắc Ninh</t>
  </si>
  <si>
    <t>Điểm xét TN 
được 6.72&gt;6.5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</si>
</sst>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
    <numFmt numFmtId="179" formatCode="#,##0.0"/>
  </numFmts>
  <fonts count="4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sz val="18"/>
      <color indexed="8"/>
      <name val="Times New Roman"/>
      <family val="1"/>
    </font>
    <font>
      <sz val="16"/>
      <color indexed="8"/>
      <name val="Times New Roman"/>
      <family val="1"/>
    </font>
    <font>
      <sz val="14"/>
      <color indexed="8"/>
      <name val="Times New Roman"/>
      <family val="1"/>
    </font>
    <font>
      <sz val="9"/>
      <color indexed="8"/>
      <name val="Times New Roman"/>
      <family val="1"/>
    </font>
    <font>
      <b/>
      <sz val="14"/>
      <color indexed="8"/>
      <name val="Times New Roman"/>
      <family val="1"/>
    </font>
    <font>
      <b/>
      <sz val="10"/>
      <color indexed="8"/>
      <name val="Times New Roman"/>
      <family val="1"/>
    </font>
    <font>
      <b/>
      <sz val="8"/>
      <color indexed="8"/>
      <name val="Times New Roman"/>
      <family val="1"/>
    </font>
    <font>
      <sz val="8"/>
      <color indexed="8"/>
      <name val="Times New Roman"/>
      <family val="1"/>
    </font>
    <font>
      <sz val="11"/>
      <color indexed="8"/>
      <name val="Times New Roman"/>
      <family val="1"/>
    </font>
    <font>
      <b/>
      <sz val="12"/>
      <color indexed="8"/>
      <name val="Times New Roman"/>
      <family val="1"/>
    </font>
    <font>
      <sz val="12"/>
      <color indexed="8"/>
      <name val="Calibri"/>
      <family val="2"/>
    </font>
    <font>
      <sz val="8"/>
      <name val="Times New Roman"/>
      <family val="1"/>
    </font>
    <font>
      <i/>
      <sz val="10"/>
      <color indexed="8"/>
      <name val="Times New Roman"/>
      <family val="1"/>
    </font>
    <font>
      <sz val="13"/>
      <color indexed="8"/>
      <name val="Times New Roman"/>
      <family val="1"/>
    </font>
    <font>
      <sz val="10.5"/>
      <color indexed="8"/>
      <name val="Times New Roman"/>
      <family val="1"/>
    </font>
    <font>
      <sz val="9"/>
      <name val="Tahoma"/>
      <family val="2"/>
    </font>
    <font>
      <b/>
      <sz val="9"/>
      <name val="Tahoma"/>
      <family val="2"/>
    </font>
    <font>
      <sz val="12"/>
      <name val="Times New Roman"/>
      <family val="1"/>
    </font>
    <font>
      <i/>
      <sz val="12"/>
      <color indexed="8"/>
      <name val="Times New Roman"/>
      <family val="1"/>
    </font>
    <font>
      <b/>
      <sz val="11"/>
      <color indexed="8"/>
      <name val="Times New Roman"/>
      <family val="1"/>
    </font>
    <font>
      <sz val="7"/>
      <color indexed="8"/>
      <name val="Times New Roman"/>
      <family val="1"/>
    </font>
    <font>
      <u val="single"/>
      <sz val="11"/>
      <color indexed="20"/>
      <name val="Calibri"/>
      <family val="2"/>
    </font>
    <font>
      <u val="single"/>
      <sz val="11"/>
      <color indexed="12"/>
      <name val="Calibri"/>
      <family val="2"/>
    </font>
    <font>
      <sz val="9"/>
      <color indexed="10"/>
      <name val="Times New Roman"/>
      <family val="1"/>
    </font>
    <font>
      <sz val="8"/>
      <name val="Tahoma"/>
      <family val="2"/>
    </font>
    <font>
      <u val="single"/>
      <sz val="11"/>
      <color theme="11"/>
      <name val="Calibri"/>
      <family val="2"/>
    </font>
    <font>
      <u val="single"/>
      <sz val="11"/>
      <color theme="10"/>
      <name val="Calibri"/>
      <family val="2"/>
    </font>
    <font>
      <sz val="9"/>
      <color rgb="FFFF0000"/>
      <name val="Times New Roman"/>
      <family val="1"/>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dotted"/>
      <bottom style="dotted"/>
    </border>
    <border>
      <left style="thin"/>
      <right>
        <color indexed="63"/>
      </right>
      <top style="thin"/>
      <bottom style="thin"/>
    </border>
    <border>
      <left>
        <color indexed="63"/>
      </left>
      <right style="thin"/>
      <top style="thin"/>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s>
  <cellStyleXfs count="66">
    <xf numFmtId="0" fontId="0" fillId="0" borderId="0" applyNumberFormat="0" applyFont="0" applyFill="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2" borderId="0" applyFont="0" applyFill="0">
      <alignment/>
      <protection/>
    </xf>
    <xf numFmtId="0" fontId="0" fillId="3" borderId="0" applyFont="0" applyFill="0">
      <alignment/>
      <protection/>
    </xf>
    <xf numFmtId="0" fontId="0" fillId="4" borderId="0" applyFont="0" applyFill="0">
      <alignment/>
      <protection/>
    </xf>
    <xf numFmtId="0" fontId="0" fillId="5" borderId="0" applyFont="0" applyFill="0">
      <alignment/>
      <protection/>
    </xf>
    <xf numFmtId="0" fontId="0" fillId="6" borderId="0" applyFont="0" applyFill="0">
      <alignment/>
      <protection/>
    </xf>
    <xf numFmtId="0" fontId="0" fillId="7" borderId="0" applyFont="0" applyFill="0">
      <alignment/>
      <protection/>
    </xf>
    <xf numFmtId="0" fontId="0" fillId="8" borderId="0" applyFont="0" applyFill="0">
      <alignment/>
      <protection/>
    </xf>
    <xf numFmtId="0" fontId="0" fillId="9" borderId="0" applyFont="0" applyFill="0">
      <alignment/>
      <protection/>
    </xf>
    <xf numFmtId="0" fontId="0" fillId="10" borderId="0" applyFont="0" applyFill="0">
      <alignment/>
      <protection/>
    </xf>
    <xf numFmtId="0" fontId="0" fillId="5" borderId="0" applyFont="0" applyFill="0">
      <alignment/>
      <protection/>
    </xf>
    <xf numFmtId="0" fontId="0" fillId="8" borderId="0" applyFont="0" applyFill="0">
      <alignment/>
      <protection/>
    </xf>
    <xf numFmtId="0" fontId="0" fillId="11" borderId="0" applyFont="0" applyFill="0">
      <alignment/>
      <protection/>
    </xf>
    <xf numFmtId="0" fontId="1" fillId="12" borderId="0" applyFont="0" applyFill="0">
      <alignment/>
      <protection/>
    </xf>
    <xf numFmtId="0" fontId="1" fillId="9" borderId="0" applyFont="0" applyFill="0">
      <alignment/>
      <protection/>
    </xf>
    <xf numFmtId="0" fontId="1" fillId="10" borderId="0" applyFont="0" applyFill="0">
      <alignment/>
      <protection/>
    </xf>
    <xf numFmtId="0" fontId="1" fillId="13" borderId="0" applyFont="0" applyFill="0">
      <alignment/>
      <protection/>
    </xf>
    <xf numFmtId="0" fontId="1" fillId="14" borderId="0" applyFont="0" applyFill="0">
      <alignment/>
      <protection/>
    </xf>
    <xf numFmtId="0" fontId="1" fillId="15" borderId="0" applyFont="0" applyFill="0">
      <alignment/>
      <protection/>
    </xf>
    <xf numFmtId="0" fontId="1" fillId="16" borderId="0" applyFont="0" applyFill="0">
      <alignment/>
      <protection/>
    </xf>
    <xf numFmtId="0" fontId="1" fillId="17" borderId="0" applyFont="0" applyFill="0">
      <alignment/>
      <protection/>
    </xf>
    <xf numFmtId="0" fontId="1" fillId="18" borderId="0" applyFont="0" applyFill="0">
      <alignment/>
      <protection/>
    </xf>
    <xf numFmtId="0" fontId="1" fillId="13" borderId="0" applyFont="0" applyFill="0">
      <alignment/>
      <protection/>
    </xf>
    <xf numFmtId="0" fontId="1" fillId="14" borderId="0" applyFont="0" applyFill="0">
      <alignment/>
      <protection/>
    </xf>
    <xf numFmtId="0" fontId="1" fillId="19" borderId="0" applyFont="0" applyFill="0">
      <alignment/>
      <protection/>
    </xf>
    <xf numFmtId="0" fontId="2" fillId="3" borderId="0" applyFont="0" applyFill="0">
      <alignment/>
      <protection/>
    </xf>
    <xf numFmtId="0" fontId="3" fillId="20" borderId="1" applyFont="0" applyFill="0" applyBorder="0">
      <alignment/>
      <protection/>
    </xf>
    <xf numFmtId="0" fontId="4" fillId="21" borderId="2" applyFont="0" applyFill="0" applyBorder="0">
      <alignment/>
      <protection/>
    </xf>
    <xf numFmtId="43" fontId="0" fillId="0" borderId="0" applyNumberFormat="0">
      <alignment/>
      <protection/>
    </xf>
    <xf numFmtId="41" fontId="0" fillId="0" borderId="0" applyNumberFormat="0">
      <alignment/>
      <protection/>
    </xf>
    <xf numFmtId="44" fontId="0" fillId="0" borderId="0" applyNumberFormat="0">
      <alignment/>
      <protection/>
    </xf>
    <xf numFmtId="42" fontId="0" fillId="0" borderId="0" applyNumberFormat="0">
      <alignment/>
      <protection/>
    </xf>
    <xf numFmtId="0" fontId="5" fillId="0" borderId="0" applyFont="0">
      <alignment/>
      <protection/>
    </xf>
    <xf numFmtId="0" fontId="44" fillId="0" borderId="0" applyNumberFormat="0" applyFill="0" applyBorder="0" applyAlignment="0" applyProtection="0"/>
    <xf numFmtId="0" fontId="6" fillId="4" borderId="0" applyFont="0" applyFill="0">
      <alignment/>
      <protection/>
    </xf>
    <xf numFmtId="0" fontId="7" fillId="0" borderId="3" applyFont="0" applyBorder="0">
      <alignment/>
      <protection/>
    </xf>
    <xf numFmtId="0" fontId="8" fillId="0" borderId="4" applyFont="0" applyBorder="0">
      <alignment/>
      <protection/>
    </xf>
    <xf numFmtId="0" fontId="9" fillId="0" borderId="5" applyFont="0" applyBorder="0">
      <alignment/>
      <protection/>
    </xf>
    <xf numFmtId="0" fontId="9" fillId="0" borderId="0" applyFont="0">
      <alignment/>
      <protection/>
    </xf>
    <xf numFmtId="0" fontId="45" fillId="0" borderId="0" applyNumberFormat="0" applyFill="0" applyBorder="0" applyAlignment="0" applyProtection="0"/>
    <xf numFmtId="0" fontId="10" fillId="7" borderId="1" applyFont="0" applyFill="0" applyBorder="0">
      <alignment/>
      <protection/>
    </xf>
    <xf numFmtId="0" fontId="11" fillId="0" borderId="6" applyFont="0" applyBorder="0">
      <alignment/>
      <protection/>
    </xf>
    <xf numFmtId="0" fontId="12" fillId="22" borderId="0" applyFont="0" applyFill="0">
      <alignment/>
      <protection/>
    </xf>
    <xf numFmtId="0" fontId="0" fillId="0" borderId="0" applyNumberFormat="0" applyFont="0" applyFill="0" applyBorder="0" applyAlignment="0" applyProtection="0"/>
    <xf numFmtId="0" fontId="36" fillId="0" borderId="0">
      <alignment/>
      <protection/>
    </xf>
    <xf numFmtId="0" fontId="36" fillId="0" borderId="0">
      <alignment/>
      <protection/>
    </xf>
    <xf numFmtId="0" fontId="0" fillId="23" borderId="7" applyFill="0" applyBorder="0">
      <alignment/>
      <protection/>
    </xf>
    <xf numFmtId="0" fontId="13" fillId="20" borderId="8" applyFont="0" applyFill="0" applyBorder="0">
      <alignment/>
      <protection/>
    </xf>
    <xf numFmtId="9" fontId="0" fillId="0" borderId="0" applyNumberFormat="0">
      <alignment/>
      <protection/>
    </xf>
    <xf numFmtId="0" fontId="14" fillId="0" borderId="0" applyFont="0">
      <alignment/>
      <protection/>
    </xf>
    <xf numFmtId="0" fontId="15" fillId="0" borderId="9" applyFont="0" applyBorder="0">
      <alignment/>
      <protection/>
    </xf>
    <xf numFmtId="0" fontId="16" fillId="0" borderId="0" applyFont="0">
      <alignment/>
      <protection/>
    </xf>
  </cellStyleXfs>
  <cellXfs count="275">
    <xf numFmtId="0" fontId="0" fillId="0" borderId="0" xfId="0" applyAlignment="1">
      <alignment/>
    </xf>
    <xf numFmtId="0" fontId="22" fillId="24" borderId="0" xfId="0" applyFont="1" applyFill="1" applyAlignment="1">
      <alignment/>
    </xf>
    <xf numFmtId="0" fontId="27" fillId="24" borderId="0" xfId="0" applyFont="1" applyFill="1" applyAlignment="1">
      <alignment/>
    </xf>
    <xf numFmtId="0" fontId="24" fillId="24" borderId="10" xfId="0" applyFont="1" applyFill="1" applyBorder="1" applyAlignment="1">
      <alignment horizontal="center" vertical="center" wrapText="1"/>
    </xf>
    <xf numFmtId="0" fontId="24" fillId="24" borderId="10" xfId="0" applyFont="1" applyFill="1" applyBorder="1" applyAlignment="1">
      <alignment horizontal="left" vertical="center" wrapText="1"/>
    </xf>
    <xf numFmtId="49" fontId="24" fillId="24" borderId="10" xfId="0" applyNumberFormat="1" applyFont="1" applyFill="1" applyBorder="1" applyAlignment="1">
      <alignment horizontal="center" vertical="center" wrapText="1"/>
    </xf>
    <xf numFmtId="0" fontId="25" fillId="24" borderId="10" xfId="0" applyFont="1" applyFill="1" applyBorder="1" applyAlignment="1">
      <alignment horizontal="center" vertical="center" wrapText="1"/>
    </xf>
    <xf numFmtId="49" fontId="17" fillId="24" borderId="0" xfId="0" applyNumberFormat="1" applyFont="1" applyFill="1" applyAlignment="1">
      <alignment/>
    </xf>
    <xf numFmtId="0" fontId="17" fillId="24" borderId="0" xfId="0" applyFont="1" applyFill="1" applyAlignment="1">
      <alignment/>
    </xf>
    <xf numFmtId="0" fontId="21" fillId="24" borderId="0" xfId="0" applyFont="1" applyFill="1" applyAlignment="1">
      <alignment/>
    </xf>
    <xf numFmtId="49" fontId="21" fillId="24" borderId="0" xfId="0" applyNumberFormat="1" applyFont="1" applyFill="1" applyAlignment="1">
      <alignment/>
    </xf>
    <xf numFmtId="49" fontId="23" fillId="24" borderId="0" xfId="0" applyNumberFormat="1" applyFont="1" applyFill="1" applyAlignment="1">
      <alignment vertical="center"/>
    </xf>
    <xf numFmtId="0" fontId="23" fillId="24" borderId="0" xfId="0" applyFont="1" applyFill="1" applyAlignment="1">
      <alignment vertical="center"/>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left"/>
    </xf>
    <xf numFmtId="0" fontId="19" fillId="24" borderId="0" xfId="0" applyFont="1" applyFill="1" applyAlignment="1">
      <alignment/>
    </xf>
    <xf numFmtId="0" fontId="19" fillId="24" borderId="0" xfId="0" applyFont="1" applyFill="1" applyAlignment="1">
      <alignment horizontal="left"/>
    </xf>
    <xf numFmtId="49" fontId="19" fillId="24" borderId="0" xfId="0" applyNumberFormat="1" applyFont="1" applyFill="1" applyAlignment="1">
      <alignment/>
    </xf>
    <xf numFmtId="49" fontId="21" fillId="24" borderId="0" xfId="0" applyNumberFormat="1" applyFont="1" applyFill="1" applyAlignment="1">
      <alignment/>
    </xf>
    <xf numFmtId="1" fontId="24" fillId="24" borderId="10" xfId="0" applyNumberFormat="1" applyFont="1" applyFill="1" applyBorder="1" applyAlignment="1">
      <alignment horizontal="center" vertical="center" wrapText="1"/>
    </xf>
    <xf numFmtId="0" fontId="29" fillId="24" borderId="0" xfId="0" applyNumberFormat="1" applyFont="1" applyFill="1" applyAlignment="1" quotePrefix="1">
      <alignment horizontal="left"/>
    </xf>
    <xf numFmtId="0" fontId="29" fillId="24" borderId="0" xfId="0" applyNumberFormat="1" applyFont="1" applyFill="1" applyAlignment="1" quotePrefix="1">
      <alignment/>
    </xf>
    <xf numFmtId="0" fontId="22" fillId="24" borderId="11" xfId="0" applyFont="1" applyFill="1" applyBorder="1" applyAlignment="1">
      <alignment horizontal="center" vertical="center"/>
    </xf>
    <xf numFmtId="49" fontId="22" fillId="24" borderId="11" xfId="0" applyNumberFormat="1" applyFont="1" applyFill="1" applyBorder="1" applyAlignment="1">
      <alignment horizontal="center" vertical="center"/>
    </xf>
    <xf numFmtId="0" fontId="26" fillId="24" borderId="11" xfId="0" applyFont="1" applyFill="1" applyBorder="1" applyAlignment="1">
      <alignment horizontal="left" vertical="center"/>
    </xf>
    <xf numFmtId="49" fontId="22" fillId="24" borderId="11" xfId="0" applyNumberFormat="1" applyFont="1" applyFill="1" applyBorder="1" applyAlignment="1">
      <alignment horizontal="left" vertical="center"/>
    </xf>
    <xf numFmtId="0" fontId="26" fillId="24" borderId="11" xfId="0" applyFont="1" applyFill="1" applyBorder="1" applyAlignment="1">
      <alignment horizontal="center" vertical="center" wrapText="1"/>
    </xf>
    <xf numFmtId="0" fontId="18" fillId="24" borderId="11" xfId="0" applyFont="1" applyFill="1" applyBorder="1" applyAlignment="1">
      <alignment horizontal="center" vertical="center"/>
    </xf>
    <xf numFmtId="0" fontId="26" fillId="24" borderId="11" xfId="0" applyFont="1" applyFill="1" applyBorder="1" applyAlignment="1">
      <alignment horizontal="center" vertical="center"/>
    </xf>
    <xf numFmtId="179" fontId="24" fillId="24" borderId="10" xfId="0" applyNumberFormat="1" applyFont="1" applyFill="1" applyBorder="1" applyAlignment="1">
      <alignment horizontal="center" vertical="center" wrapText="1"/>
    </xf>
    <xf numFmtId="179" fontId="26" fillId="24" borderId="11" xfId="0" applyNumberFormat="1"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3" xfId="0" applyFont="1" applyFill="1" applyBorder="1" applyAlignment="1">
      <alignment horizontal="center" vertical="center" wrapText="1"/>
    </xf>
    <xf numFmtId="179" fontId="26" fillId="24" borderId="11" xfId="0" applyNumberFormat="1" applyFont="1" applyFill="1" applyBorder="1" applyAlignment="1">
      <alignment horizontal="center" vertical="center"/>
    </xf>
    <xf numFmtId="179" fontId="22" fillId="24" borderId="11" xfId="0" applyNumberFormat="1" applyFont="1" applyFill="1" applyBorder="1" applyAlignment="1">
      <alignment horizontal="center" vertical="center"/>
    </xf>
    <xf numFmtId="0" fontId="46" fillId="24" borderId="0" xfId="0" applyFont="1" applyFill="1" applyAlignment="1">
      <alignment/>
    </xf>
    <xf numFmtId="179" fontId="23" fillId="24" borderId="0" xfId="0" applyNumberFormat="1" applyFont="1" applyFill="1" applyAlignment="1">
      <alignment horizontal="center" vertical="center"/>
    </xf>
    <xf numFmtId="179" fontId="17" fillId="24" borderId="0" xfId="0" applyNumberFormat="1" applyFont="1" applyFill="1" applyAlignment="1">
      <alignment horizontal="center"/>
    </xf>
    <xf numFmtId="179" fontId="19" fillId="24" borderId="0" xfId="0" applyNumberFormat="1" applyFont="1" applyFill="1" applyAlignment="1">
      <alignment horizontal="center"/>
    </xf>
    <xf numFmtId="179" fontId="26" fillId="24" borderId="0" xfId="0" applyNumberFormat="1" applyFont="1" applyFill="1" applyAlignment="1">
      <alignment horizontal="center" vertical="center"/>
    </xf>
    <xf numFmtId="0" fontId="23" fillId="24" borderId="0" xfId="0" applyFont="1" applyFill="1" applyAlignment="1">
      <alignment horizontal="center" vertical="center"/>
    </xf>
    <xf numFmtId="0" fontId="19" fillId="24" borderId="0" xfId="0" applyFont="1" applyFill="1" applyAlignment="1">
      <alignment horizontal="center"/>
    </xf>
    <xf numFmtId="179" fontId="25" fillId="24" borderId="10" xfId="0" applyNumberFormat="1" applyFont="1" applyFill="1" applyBorder="1" applyAlignment="1">
      <alignment horizontal="center" vertical="center" wrapText="1"/>
    </xf>
    <xf numFmtId="49" fontId="21" fillId="24" borderId="0" xfId="0" applyNumberFormat="1" applyFont="1" applyFill="1" applyAlignment="1">
      <alignment horizontal="center"/>
    </xf>
    <xf numFmtId="49" fontId="17" fillId="24" borderId="0" xfId="0" applyNumberFormat="1" applyFont="1" applyFill="1" applyAlignment="1">
      <alignment horizontal="center"/>
    </xf>
    <xf numFmtId="49" fontId="19" fillId="24" borderId="0" xfId="0" applyNumberFormat="1" applyFont="1" applyFill="1" applyAlignment="1">
      <alignment horizontal="center"/>
    </xf>
    <xf numFmtId="49" fontId="23" fillId="24" borderId="0" xfId="0" applyNumberFormat="1" applyFont="1" applyFill="1" applyAlignment="1">
      <alignment horizontal="center" vertical="center"/>
    </xf>
    <xf numFmtId="1" fontId="24" fillId="24" borderId="0" xfId="0" applyNumberFormat="1" applyFont="1" applyFill="1" applyAlignment="1">
      <alignment horizontal="center" vertical="center"/>
    </xf>
    <xf numFmtId="49" fontId="17" fillId="24" borderId="0" xfId="0" applyNumberFormat="1" applyFont="1" applyFill="1" applyAlignment="1" quotePrefix="1">
      <alignment horizontal="center"/>
    </xf>
    <xf numFmtId="49" fontId="29" fillId="24" borderId="0" xfId="0" applyNumberFormat="1" applyFont="1" applyFill="1" applyAlignment="1" quotePrefix="1">
      <alignment horizontal="center"/>
    </xf>
    <xf numFmtId="0" fontId="29" fillId="24" borderId="0" xfId="0" applyNumberFormat="1" applyFont="1" applyFill="1" applyAlignment="1" quotePrefix="1">
      <alignment horizontal="center"/>
    </xf>
    <xf numFmtId="1" fontId="17" fillId="24" borderId="0" xfId="0" applyNumberFormat="1" applyFont="1" applyFill="1" applyAlignment="1">
      <alignment horizontal="center"/>
    </xf>
    <xf numFmtId="1" fontId="18" fillId="24" borderId="0" xfId="0" applyNumberFormat="1" applyFont="1" applyFill="1" applyAlignment="1">
      <alignment horizontal="center"/>
    </xf>
    <xf numFmtId="179" fontId="30"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xf>
    <xf numFmtId="179" fontId="30" fillId="24" borderId="11" xfId="0" applyNumberFormat="1" applyFont="1" applyFill="1" applyBorder="1" applyAlignment="1">
      <alignment horizontal="center" vertical="center"/>
    </xf>
    <xf numFmtId="0" fontId="31" fillId="0" borderId="0" xfId="0" applyFont="1" applyFill="1" applyAlignment="1">
      <alignment horizontal="left"/>
    </xf>
    <xf numFmtId="0" fontId="22" fillId="25" borderId="0" xfId="0" applyFont="1" applyFill="1" applyAlignment="1">
      <alignment/>
    </xf>
    <xf numFmtId="0" fontId="46" fillId="25" borderId="0" xfId="0" applyFont="1" applyFill="1" applyAlignment="1">
      <alignment/>
    </xf>
    <xf numFmtId="0" fontId="17" fillId="24" borderId="0" xfId="0" applyFont="1" applyFill="1" applyAlignment="1">
      <alignment horizontal="center"/>
    </xf>
    <xf numFmtId="0" fontId="17" fillId="24" borderId="0" xfId="0" applyFont="1" applyFill="1" applyAlignment="1">
      <alignment horizontal="left"/>
    </xf>
    <xf numFmtId="0" fontId="17" fillId="24" borderId="0" xfId="0" applyNumberFormat="1" applyFont="1" applyFill="1" applyAlignment="1" quotePrefix="1">
      <alignment horizontal="center"/>
    </xf>
    <xf numFmtId="0" fontId="22" fillId="24" borderId="14" xfId="0" applyFont="1" applyFill="1" applyBorder="1" applyAlignment="1">
      <alignment horizontal="center" vertical="center"/>
    </xf>
    <xf numFmtId="0" fontId="26" fillId="24" borderId="14" xfId="0" applyFont="1" applyFill="1" applyBorder="1" applyAlignment="1">
      <alignment horizontal="left" vertical="center"/>
    </xf>
    <xf numFmtId="0" fontId="21" fillId="24" borderId="0" xfId="57" applyFont="1" applyFill="1" applyAlignment="1">
      <alignment/>
    </xf>
    <xf numFmtId="49" fontId="21" fillId="24" borderId="0" xfId="57" applyNumberFormat="1" applyFont="1" applyFill="1" applyAlignment="1">
      <alignment/>
    </xf>
    <xf numFmtId="49" fontId="23" fillId="24" borderId="0" xfId="57" applyNumberFormat="1" applyFont="1" applyFill="1" applyAlignment="1">
      <alignment vertical="center"/>
    </xf>
    <xf numFmtId="49" fontId="23" fillId="24" borderId="0" xfId="57" applyNumberFormat="1" applyFont="1" applyFill="1" applyAlignment="1">
      <alignment horizontal="center" vertical="center"/>
    </xf>
    <xf numFmtId="0" fontId="23" fillId="24" borderId="0" xfId="57" applyFont="1" applyFill="1" applyAlignment="1">
      <alignment horizontal="center" vertical="center"/>
    </xf>
    <xf numFmtId="179" fontId="23" fillId="24" borderId="0" xfId="57" applyNumberFormat="1" applyFont="1" applyFill="1" applyAlignment="1">
      <alignment horizontal="center" vertical="center"/>
    </xf>
    <xf numFmtId="179" fontId="26" fillId="24" borderId="0" xfId="57" applyNumberFormat="1" applyFont="1" applyFill="1" applyAlignment="1">
      <alignment horizontal="center" vertical="center"/>
    </xf>
    <xf numFmtId="1" fontId="24" fillId="24" borderId="0" xfId="57" applyNumberFormat="1" applyFont="1" applyFill="1" applyAlignment="1">
      <alignment horizontal="center" vertical="center"/>
    </xf>
    <xf numFmtId="0" fontId="23" fillId="24" borderId="0" xfId="57" applyFont="1" applyFill="1" applyAlignment="1">
      <alignment vertical="center"/>
    </xf>
    <xf numFmtId="49" fontId="20" fillId="24" borderId="0" xfId="57" applyNumberFormat="1" applyFont="1" applyFill="1" applyAlignment="1">
      <alignment/>
    </xf>
    <xf numFmtId="0" fontId="20" fillId="24" borderId="0" xfId="57" applyFont="1" applyFill="1" applyAlignment="1">
      <alignment/>
    </xf>
    <xf numFmtId="0" fontId="21" fillId="24" borderId="0" xfId="57" applyFont="1" applyFill="1" applyAlignment="1">
      <alignment/>
    </xf>
    <xf numFmtId="49" fontId="21" fillId="24" borderId="0" xfId="57" applyNumberFormat="1" applyFont="1" applyFill="1" applyAlignment="1">
      <alignment/>
    </xf>
    <xf numFmtId="49" fontId="21" fillId="24" borderId="0" xfId="57" applyNumberFormat="1" applyFont="1" applyFill="1" applyAlignment="1">
      <alignment horizontal="center"/>
    </xf>
    <xf numFmtId="0" fontId="21" fillId="24" borderId="0" xfId="57" applyFont="1" applyFill="1" applyAlignment="1">
      <alignment horizontal="left"/>
    </xf>
    <xf numFmtId="49" fontId="20" fillId="24" borderId="0" xfId="57" applyNumberFormat="1" applyFont="1" applyFill="1" applyAlignment="1">
      <alignment horizontal="center" vertical="center"/>
    </xf>
    <xf numFmtId="49" fontId="21" fillId="24" borderId="0" xfId="57" applyNumberFormat="1" applyFont="1" applyFill="1" applyAlignment="1">
      <alignment horizontal="center" vertical="center"/>
    </xf>
    <xf numFmtId="0" fontId="0" fillId="0" borderId="0" xfId="57" applyAlignment="1">
      <alignment/>
    </xf>
    <xf numFmtId="0" fontId="24" fillId="24" borderId="10" xfId="57" applyFont="1" applyFill="1" applyBorder="1" applyAlignment="1">
      <alignment horizontal="center" vertical="center" wrapText="1"/>
    </xf>
    <xf numFmtId="179" fontId="25" fillId="24" borderId="10" xfId="57" applyNumberFormat="1" applyFont="1" applyFill="1" applyBorder="1" applyAlignment="1">
      <alignment horizontal="center" vertical="center" wrapText="1"/>
    </xf>
    <xf numFmtId="0" fontId="25" fillId="24" borderId="10" xfId="57" applyFont="1" applyFill="1" applyBorder="1" applyAlignment="1">
      <alignment horizontal="center" vertical="center" wrapText="1"/>
    </xf>
    <xf numFmtId="49" fontId="17" fillId="24" borderId="0" xfId="57" applyNumberFormat="1" applyFont="1" applyFill="1" applyAlignment="1">
      <alignment/>
    </xf>
    <xf numFmtId="0" fontId="28" fillId="24" borderId="10" xfId="57" applyFont="1" applyFill="1" applyBorder="1" applyAlignment="1">
      <alignment horizontal="center" vertical="center"/>
    </xf>
    <xf numFmtId="0" fontId="27" fillId="24" borderId="14" xfId="0" applyFont="1" applyFill="1" applyBorder="1" applyAlignment="1">
      <alignment horizontal="center" vertical="center"/>
    </xf>
    <xf numFmtId="49" fontId="27" fillId="24" borderId="14" xfId="0" applyNumberFormat="1" applyFont="1" applyFill="1" applyBorder="1" applyAlignment="1">
      <alignment horizontal="center" vertical="center"/>
    </xf>
    <xf numFmtId="0" fontId="27" fillId="24" borderId="11" xfId="0" applyFont="1" applyFill="1" applyBorder="1" applyAlignment="1">
      <alignment horizontal="center" vertical="center"/>
    </xf>
    <xf numFmtId="49" fontId="27" fillId="24" borderId="11" xfId="0" applyNumberFormat="1" applyFont="1" applyFill="1" applyBorder="1" applyAlignment="1">
      <alignment horizontal="center" vertical="center"/>
    </xf>
    <xf numFmtId="49" fontId="0" fillId="0" borderId="0" xfId="0" applyNumberFormat="1" applyAlignment="1">
      <alignment/>
    </xf>
    <xf numFmtId="49" fontId="32" fillId="0" borderId="0" xfId="0" applyNumberFormat="1" applyFont="1" applyAlignment="1">
      <alignment/>
    </xf>
    <xf numFmtId="0" fontId="18" fillId="24" borderId="11" xfId="0" applyFont="1" applyFill="1" applyBorder="1" applyAlignment="1">
      <alignment horizontal="center" vertical="center" wrapText="1"/>
    </xf>
    <xf numFmtId="49" fontId="18" fillId="24" borderId="11" xfId="0" applyNumberFormat="1" applyFont="1" applyFill="1" applyBorder="1" applyAlignment="1">
      <alignment horizontal="left" vertical="center"/>
    </xf>
    <xf numFmtId="49" fontId="18" fillId="24" borderId="11" xfId="0" applyNumberFormat="1" applyFont="1" applyFill="1" applyBorder="1" applyAlignment="1">
      <alignment horizontal="center" vertical="center"/>
    </xf>
    <xf numFmtId="179" fontId="18" fillId="24" borderId="11" xfId="0" applyNumberFormat="1" applyFont="1" applyFill="1" applyBorder="1" applyAlignment="1">
      <alignment horizontal="center" vertical="center"/>
    </xf>
    <xf numFmtId="0" fontId="27" fillId="0" borderId="15" xfId="0" applyFont="1" applyBorder="1" applyAlignment="1">
      <alignment/>
    </xf>
    <xf numFmtId="0" fontId="27" fillId="0" borderId="16" xfId="0" applyFont="1" applyBorder="1" applyAlignment="1">
      <alignment/>
    </xf>
    <xf numFmtId="0" fontId="27" fillId="0" borderId="14" xfId="0" applyFont="1" applyBorder="1" applyAlignment="1">
      <alignment/>
    </xf>
    <xf numFmtId="0" fontId="27" fillId="0" borderId="17" xfId="0" applyFont="1" applyBorder="1" applyAlignment="1">
      <alignment/>
    </xf>
    <xf numFmtId="0" fontId="27" fillId="0" borderId="18" xfId="0" applyFont="1" applyBorder="1" applyAlignment="1">
      <alignment/>
    </xf>
    <xf numFmtId="0" fontId="27" fillId="0" borderId="11" xfId="0" applyFont="1" applyBorder="1" applyAlignment="1">
      <alignment/>
    </xf>
    <xf numFmtId="49" fontId="28" fillId="24" borderId="0" xfId="57" applyNumberFormat="1" applyFont="1" applyFill="1" applyAlignment="1">
      <alignment horizontal="center" vertical="center"/>
    </xf>
    <xf numFmtId="0" fontId="33" fillId="24" borderId="17" xfId="0" applyFont="1" applyFill="1" applyBorder="1" applyAlignment="1">
      <alignment horizontal="left" vertical="center"/>
    </xf>
    <xf numFmtId="0" fontId="33" fillId="24" borderId="18" xfId="0" applyFont="1" applyFill="1" applyBorder="1" applyAlignment="1">
      <alignment horizontal="left" vertical="center"/>
    </xf>
    <xf numFmtId="0" fontId="27" fillId="0" borderId="11" xfId="0" applyFont="1" applyBorder="1" applyAlignment="1">
      <alignment horizontal="center"/>
    </xf>
    <xf numFmtId="49" fontId="21" fillId="0" borderId="0" xfId="0" applyNumberFormat="1" applyFont="1" applyAlignment="1">
      <alignment/>
    </xf>
    <xf numFmtId="0" fontId="27" fillId="0" borderId="11" xfId="0" applyFont="1" applyFill="1" applyBorder="1" applyAlignment="1">
      <alignment/>
    </xf>
    <xf numFmtId="0" fontId="27" fillId="0" borderId="17" xfId="0" applyFont="1" applyFill="1" applyBorder="1" applyAlignment="1">
      <alignment/>
    </xf>
    <xf numFmtId="0" fontId="27" fillId="0" borderId="18" xfId="0" applyFont="1" applyFill="1" applyBorder="1" applyAlignment="1">
      <alignment/>
    </xf>
    <xf numFmtId="179" fontId="22" fillId="24" borderId="11" xfId="0" applyNumberFormat="1" applyFont="1" applyFill="1" applyBorder="1" applyAlignment="1">
      <alignment horizontal="center" vertical="center" wrapText="1"/>
    </xf>
    <xf numFmtId="14" fontId="18" fillId="0" borderId="11" xfId="0" applyNumberFormat="1" applyFont="1" applyBorder="1" applyAlignment="1">
      <alignment horizontal="left"/>
    </xf>
    <xf numFmtId="49" fontId="27" fillId="0" borderId="11" xfId="0" applyNumberFormat="1" applyFont="1" applyBorder="1" applyAlignment="1">
      <alignment horizontal="center"/>
    </xf>
    <xf numFmtId="49" fontId="27" fillId="0" borderId="11" xfId="0" applyNumberFormat="1" applyFont="1" applyBorder="1" applyAlignment="1">
      <alignment horizontal="center" vertical="center"/>
    </xf>
    <xf numFmtId="0" fontId="27" fillId="0" borderId="0" xfId="0" applyFont="1" applyAlignment="1">
      <alignment/>
    </xf>
    <xf numFmtId="0" fontId="27" fillId="0" borderId="11" xfId="0" applyFont="1" applyBorder="1" applyAlignment="1">
      <alignment horizontal="left"/>
    </xf>
    <xf numFmtId="49" fontId="27" fillId="0" borderId="11" xfId="0" applyNumberFormat="1" applyFont="1" applyBorder="1" applyAlignment="1">
      <alignment vertical="center"/>
    </xf>
    <xf numFmtId="0" fontId="27" fillId="0" borderId="11" xfId="0" applyFont="1" applyBorder="1" applyAlignment="1">
      <alignment vertical="center"/>
    </xf>
    <xf numFmtId="49" fontId="27" fillId="0" borderId="0" xfId="0" applyNumberFormat="1" applyFont="1" applyAlignment="1">
      <alignment/>
    </xf>
    <xf numFmtId="0" fontId="22" fillId="24" borderId="19" xfId="0" applyFont="1" applyFill="1" applyBorder="1" applyAlignment="1">
      <alignment horizontal="center" vertical="center"/>
    </xf>
    <xf numFmtId="49" fontId="27" fillId="24" borderId="19" xfId="0" applyNumberFormat="1" applyFont="1" applyFill="1" applyBorder="1" applyAlignment="1">
      <alignment horizontal="center" vertical="center"/>
    </xf>
    <xf numFmtId="0" fontId="26" fillId="24" borderId="19" xfId="0" applyFont="1" applyFill="1" applyBorder="1" applyAlignment="1">
      <alignment horizontal="left" vertical="center"/>
    </xf>
    <xf numFmtId="49" fontId="22" fillId="24" borderId="19" xfId="0" applyNumberFormat="1" applyFont="1" applyFill="1" applyBorder="1" applyAlignment="1">
      <alignment horizontal="left" vertical="center"/>
    </xf>
    <xf numFmtId="49" fontId="18" fillId="24" borderId="19" xfId="0" applyNumberFormat="1" applyFont="1" applyFill="1" applyBorder="1" applyAlignment="1">
      <alignment horizontal="left" vertical="center"/>
    </xf>
    <xf numFmtId="49" fontId="18" fillId="24" borderId="19" xfId="0" applyNumberFormat="1" applyFont="1" applyFill="1" applyBorder="1" applyAlignment="1">
      <alignment horizontal="center" vertical="center"/>
    </xf>
    <xf numFmtId="49" fontId="22" fillId="24" borderId="19" xfId="0" applyNumberFormat="1" applyFont="1" applyFill="1" applyBorder="1" applyAlignment="1">
      <alignment horizontal="center" vertical="center"/>
    </xf>
    <xf numFmtId="0" fontId="26" fillId="24" borderId="19" xfId="0" applyFont="1" applyFill="1" applyBorder="1" applyAlignment="1">
      <alignment horizontal="center" vertical="center" wrapText="1"/>
    </xf>
    <xf numFmtId="179" fontId="26" fillId="24" borderId="19" xfId="0" applyNumberFormat="1" applyFont="1" applyFill="1" applyBorder="1" applyAlignment="1">
      <alignment horizontal="center" vertical="center" wrapText="1"/>
    </xf>
    <xf numFmtId="0" fontId="18" fillId="24" borderId="19" xfId="0" applyFont="1" applyFill="1" applyBorder="1" applyAlignment="1">
      <alignment horizontal="center" vertical="center"/>
    </xf>
    <xf numFmtId="0" fontId="26" fillId="24" borderId="19" xfId="0" applyFont="1" applyFill="1" applyBorder="1" applyAlignment="1">
      <alignment horizontal="center" vertical="center"/>
    </xf>
    <xf numFmtId="179" fontId="26" fillId="24" borderId="19" xfId="0" applyNumberFormat="1" applyFont="1" applyFill="1" applyBorder="1" applyAlignment="1">
      <alignment horizontal="center" vertical="center"/>
    </xf>
    <xf numFmtId="179" fontId="22" fillId="24" borderId="19" xfId="0" applyNumberFormat="1" applyFont="1" applyFill="1" applyBorder="1" applyAlignment="1">
      <alignment horizontal="center" vertical="center"/>
    </xf>
    <xf numFmtId="0" fontId="33" fillId="24" borderId="20" xfId="0" applyFont="1" applyFill="1" applyBorder="1" applyAlignment="1">
      <alignment horizontal="left" vertical="center"/>
    </xf>
    <xf numFmtId="0" fontId="33" fillId="24" borderId="21" xfId="0" applyFont="1" applyFill="1" applyBorder="1" applyAlignment="1">
      <alignment horizontal="left" vertical="center"/>
    </xf>
    <xf numFmtId="0" fontId="17" fillId="24" borderId="0" xfId="0" applyFont="1" applyFill="1" applyAlignment="1">
      <alignment horizontal="left"/>
    </xf>
    <xf numFmtId="0" fontId="17" fillId="24" borderId="0" xfId="0" applyFont="1" applyFill="1" applyAlignment="1">
      <alignment horizontal="center"/>
    </xf>
    <xf numFmtId="0" fontId="21" fillId="24" borderId="0" xfId="57" applyFont="1" applyFill="1" applyAlignment="1">
      <alignment horizontal="center"/>
    </xf>
    <xf numFmtId="0" fontId="21" fillId="24" borderId="0" xfId="57" applyFont="1" applyFill="1" applyAlignment="1">
      <alignment horizontal="center"/>
    </xf>
    <xf numFmtId="49" fontId="27" fillId="24" borderId="22" xfId="0" applyNumberFormat="1" applyFont="1" applyFill="1" applyBorder="1" applyAlignment="1">
      <alignment horizontal="center" vertical="center"/>
    </xf>
    <xf numFmtId="0" fontId="27" fillId="0" borderId="22" xfId="0" applyFont="1" applyBorder="1" applyAlignment="1">
      <alignment/>
    </xf>
    <xf numFmtId="0" fontId="26" fillId="24" borderId="22" xfId="0" applyFont="1" applyFill="1" applyBorder="1" applyAlignment="1">
      <alignment horizontal="left" vertical="center"/>
    </xf>
    <xf numFmtId="0" fontId="27" fillId="0" borderId="23" xfId="0" applyFont="1" applyBorder="1" applyAlignment="1">
      <alignment/>
    </xf>
    <xf numFmtId="0" fontId="27" fillId="0" borderId="24" xfId="0" applyFont="1" applyBorder="1" applyAlignment="1">
      <alignment/>
    </xf>
    <xf numFmtId="0" fontId="27" fillId="0" borderId="22" xfId="0" applyFont="1" applyBorder="1" applyAlignment="1">
      <alignment horizontal="left"/>
    </xf>
    <xf numFmtId="49" fontId="18" fillId="24" borderId="22" xfId="0" applyNumberFormat="1" applyFont="1" applyFill="1" applyBorder="1" applyAlignment="1">
      <alignment horizontal="left" vertical="center"/>
    </xf>
    <xf numFmtId="49" fontId="18" fillId="24" borderId="22" xfId="0" applyNumberFormat="1" applyFont="1" applyFill="1" applyBorder="1" applyAlignment="1">
      <alignment horizontal="center" vertical="center"/>
    </xf>
    <xf numFmtId="49" fontId="27" fillId="0" borderId="22" xfId="0" applyNumberFormat="1" applyFont="1" applyBorder="1" applyAlignment="1">
      <alignment horizontal="center" vertical="center"/>
    </xf>
    <xf numFmtId="0" fontId="18" fillId="24" borderId="22" xfId="0" applyFont="1" applyFill="1" applyBorder="1" applyAlignment="1">
      <alignment horizontal="center" vertical="center" wrapText="1"/>
    </xf>
    <xf numFmtId="179" fontId="22" fillId="24" borderId="22" xfId="0" applyNumberFormat="1" applyFont="1" applyFill="1" applyBorder="1" applyAlignment="1">
      <alignment horizontal="center" vertical="center" wrapText="1"/>
    </xf>
    <xf numFmtId="0" fontId="18" fillId="24" borderId="22" xfId="0" applyFont="1" applyFill="1" applyBorder="1" applyAlignment="1">
      <alignment horizontal="center" vertical="center"/>
    </xf>
    <xf numFmtId="179" fontId="18" fillId="24" borderId="22" xfId="0" applyNumberFormat="1" applyFont="1" applyFill="1" applyBorder="1" applyAlignment="1">
      <alignment horizontal="center" vertical="center"/>
    </xf>
    <xf numFmtId="0" fontId="17" fillId="0" borderId="0" xfId="58" applyFont="1">
      <alignment/>
      <protection/>
    </xf>
    <xf numFmtId="0" fontId="17" fillId="26" borderId="0" xfId="58" applyFont="1" applyFill="1" applyAlignment="1">
      <alignment horizontal="left"/>
      <protection/>
    </xf>
    <xf numFmtId="49" fontId="17" fillId="0" borderId="0" xfId="58" applyNumberFormat="1" applyFont="1" applyAlignment="1">
      <alignment horizontal="center"/>
      <protection/>
    </xf>
    <xf numFmtId="0" fontId="17" fillId="0" borderId="0" xfId="58" applyFont="1" applyAlignment="1">
      <alignment horizontal="center"/>
      <protection/>
    </xf>
    <xf numFmtId="0" fontId="17" fillId="0" borderId="0" xfId="58" applyNumberFormat="1" applyFont="1" applyAlignment="1">
      <alignment horizontal="center"/>
      <protection/>
    </xf>
    <xf numFmtId="49" fontId="17" fillId="0" borderId="0" xfId="58" applyNumberFormat="1" applyFont="1">
      <alignment/>
      <protection/>
    </xf>
    <xf numFmtId="49" fontId="17" fillId="0" borderId="0" xfId="58" applyNumberFormat="1" applyFont="1" applyAlignment="1">
      <alignment horizontal="left"/>
      <protection/>
    </xf>
    <xf numFmtId="49" fontId="25" fillId="24" borderId="10" xfId="57" applyNumberFormat="1" applyFont="1" applyFill="1" applyBorder="1" applyAlignment="1">
      <alignment horizontal="center" vertical="center" wrapText="1"/>
    </xf>
    <xf numFmtId="0" fontId="25" fillId="24" borderId="10" xfId="57" applyFont="1" applyFill="1" applyBorder="1" applyAlignment="1">
      <alignment horizontal="left" vertical="center" wrapText="1"/>
    </xf>
    <xf numFmtId="1" fontId="25" fillId="24" borderId="10" xfId="57" applyNumberFormat="1" applyFont="1" applyFill="1" applyBorder="1" applyAlignment="1">
      <alignment horizontal="center" vertical="center" wrapText="1"/>
    </xf>
    <xf numFmtId="49" fontId="26" fillId="24" borderId="14" xfId="0" applyNumberFormat="1" applyFont="1" applyFill="1" applyBorder="1" applyAlignment="1">
      <alignment horizontal="center" vertical="center"/>
    </xf>
    <xf numFmtId="0" fontId="26" fillId="24" borderId="15" xfId="0" applyFont="1" applyFill="1" applyBorder="1" applyAlignment="1">
      <alignment horizontal="left" vertical="center"/>
    </xf>
    <xf numFmtId="0" fontId="26" fillId="24" borderId="16" xfId="0" applyFont="1" applyFill="1" applyBorder="1" applyAlignment="1">
      <alignment horizontal="left" vertical="center"/>
    </xf>
    <xf numFmtId="49" fontId="26" fillId="24" borderId="14" xfId="0" applyNumberFormat="1" applyFont="1" applyFill="1" applyBorder="1" applyAlignment="1">
      <alignment horizontal="left" vertical="center"/>
    </xf>
    <xf numFmtId="0" fontId="26" fillId="24" borderId="14" xfId="0" applyFont="1" applyFill="1" applyBorder="1" applyAlignment="1">
      <alignment horizontal="center" vertical="center" wrapText="1"/>
    </xf>
    <xf numFmtId="179" fontId="26" fillId="24" borderId="14" xfId="0" applyNumberFormat="1" applyFont="1" applyFill="1" applyBorder="1" applyAlignment="1">
      <alignment horizontal="center" vertical="center" wrapText="1"/>
    </xf>
    <xf numFmtId="0" fontId="26" fillId="24" borderId="14" xfId="0" applyFont="1" applyFill="1" applyBorder="1" applyAlignment="1">
      <alignment horizontal="center" vertical="center"/>
    </xf>
    <xf numFmtId="179" fontId="26" fillId="24" borderId="14" xfId="0" applyNumberFormat="1" applyFont="1" applyFill="1" applyBorder="1" applyAlignment="1">
      <alignment horizontal="center" vertical="center"/>
    </xf>
    <xf numFmtId="49" fontId="26" fillId="24" borderId="11" xfId="0" applyNumberFormat="1" applyFont="1" applyFill="1" applyBorder="1" applyAlignment="1">
      <alignment horizontal="center" vertical="center"/>
    </xf>
    <xf numFmtId="0" fontId="26" fillId="24" borderId="17" xfId="0" applyFont="1" applyFill="1" applyBorder="1" applyAlignment="1">
      <alignment horizontal="left" vertical="center"/>
    </xf>
    <xf numFmtId="0" fontId="26" fillId="24" borderId="18" xfId="0" applyFont="1" applyFill="1" applyBorder="1" applyAlignment="1">
      <alignment horizontal="left" vertical="center"/>
    </xf>
    <xf numFmtId="49" fontId="26" fillId="24" borderId="11" xfId="0" applyNumberFormat="1" applyFont="1" applyFill="1" applyBorder="1" applyAlignment="1">
      <alignment horizontal="left" vertical="center"/>
    </xf>
    <xf numFmtId="49" fontId="30" fillId="24" borderId="11" xfId="0" applyNumberFormat="1" applyFont="1" applyFill="1" applyBorder="1" applyAlignment="1">
      <alignment horizontal="center" vertical="center"/>
    </xf>
    <xf numFmtId="0" fontId="30" fillId="24" borderId="17" xfId="0" applyFont="1" applyFill="1" applyBorder="1" applyAlignment="1">
      <alignment horizontal="left" vertical="center"/>
    </xf>
    <xf numFmtId="0" fontId="30" fillId="24" borderId="18" xfId="0" applyFont="1" applyFill="1" applyBorder="1" applyAlignment="1">
      <alignment horizontal="left" vertical="center"/>
    </xf>
    <xf numFmtId="49" fontId="30" fillId="24" borderId="11" xfId="0" applyNumberFormat="1" applyFont="1" applyFill="1" applyBorder="1" applyAlignment="1">
      <alignment horizontal="left" vertical="center"/>
    </xf>
    <xf numFmtId="0" fontId="26" fillId="0" borderId="11" xfId="0" applyFont="1" applyBorder="1" applyAlignment="1">
      <alignment horizontal="center"/>
    </xf>
    <xf numFmtId="0" fontId="26" fillId="0" borderId="17" xfId="0" applyFont="1" applyBorder="1" applyAlignment="1">
      <alignment/>
    </xf>
    <xf numFmtId="0" fontId="26" fillId="0" borderId="18" xfId="0" applyFont="1" applyBorder="1" applyAlignment="1">
      <alignment/>
    </xf>
    <xf numFmtId="14" fontId="26" fillId="0" borderId="11" xfId="0" applyNumberFormat="1" applyFont="1" applyBorder="1" applyAlignment="1">
      <alignment horizontal="left"/>
    </xf>
    <xf numFmtId="49" fontId="26" fillId="0" borderId="11" xfId="0" applyNumberFormat="1" applyFont="1" applyBorder="1" applyAlignment="1">
      <alignment horizontal="center"/>
    </xf>
    <xf numFmtId="0" fontId="26" fillId="0" borderId="11" xfId="0" applyFont="1" applyBorder="1" applyAlignment="1">
      <alignment/>
    </xf>
    <xf numFmtId="0" fontId="26" fillId="0" borderId="11" xfId="0" applyFont="1" applyBorder="1" applyAlignment="1">
      <alignment horizontal="center" vertical="center"/>
    </xf>
    <xf numFmtId="49" fontId="26" fillId="0" borderId="11" xfId="0" applyNumberFormat="1" applyFont="1" applyBorder="1" applyAlignment="1">
      <alignment horizontal="center" vertical="center"/>
    </xf>
    <xf numFmtId="49" fontId="26" fillId="24" borderId="10" xfId="0" applyNumberFormat="1" applyFont="1" applyFill="1" applyBorder="1" applyAlignment="1">
      <alignment horizontal="center" vertical="center"/>
    </xf>
    <xf numFmtId="0" fontId="26" fillId="0" borderId="19" xfId="0" applyFont="1" applyBorder="1" applyAlignment="1">
      <alignment horizontal="center"/>
    </xf>
    <xf numFmtId="0" fontId="26" fillId="0" borderId="20" xfId="0" applyFont="1" applyBorder="1" applyAlignment="1">
      <alignment/>
    </xf>
    <xf numFmtId="0" fontId="26" fillId="0" borderId="21" xfId="0" applyFont="1" applyBorder="1" applyAlignment="1">
      <alignment/>
    </xf>
    <xf numFmtId="14" fontId="26" fillId="0" borderId="19" xfId="0" applyNumberFormat="1" applyFont="1" applyBorder="1" applyAlignment="1">
      <alignment horizontal="left"/>
    </xf>
    <xf numFmtId="49" fontId="26" fillId="24" borderId="19" xfId="0" applyNumberFormat="1" applyFont="1" applyFill="1" applyBorder="1" applyAlignment="1">
      <alignment horizontal="left" vertical="center"/>
    </xf>
    <xf numFmtId="49" fontId="26" fillId="24" borderId="19" xfId="0" applyNumberFormat="1" applyFont="1" applyFill="1" applyBorder="1" applyAlignment="1">
      <alignment horizontal="center" vertical="center"/>
    </xf>
    <xf numFmtId="49" fontId="26" fillId="0" borderId="19" xfId="0" applyNumberFormat="1" applyFont="1" applyBorder="1" applyAlignment="1">
      <alignment horizontal="center"/>
    </xf>
    <xf numFmtId="0" fontId="26" fillId="0" borderId="19" xfId="0" applyFont="1" applyBorder="1" applyAlignment="1">
      <alignment/>
    </xf>
    <xf numFmtId="0" fontId="20" fillId="24" borderId="0" xfId="57" applyFont="1" applyFill="1" applyAlignment="1">
      <alignment/>
    </xf>
    <xf numFmtId="0" fontId="22" fillId="24" borderId="22" xfId="0" applyFont="1" applyFill="1" applyBorder="1" applyAlignment="1">
      <alignment horizontal="center" vertical="center"/>
    </xf>
    <xf numFmtId="0" fontId="27" fillId="0" borderId="22" xfId="0" applyFont="1" applyBorder="1" applyAlignment="1">
      <alignment horizontal="center"/>
    </xf>
    <xf numFmtId="14" fontId="18" fillId="0" borderId="22" xfId="0" applyNumberFormat="1" applyFont="1" applyBorder="1" applyAlignment="1">
      <alignment horizontal="left"/>
    </xf>
    <xf numFmtId="49" fontId="27" fillId="0" borderId="22" xfId="0" applyNumberFormat="1" applyFont="1" applyBorder="1" applyAlignment="1">
      <alignment horizontal="center"/>
    </xf>
    <xf numFmtId="0" fontId="22" fillId="24" borderId="10" xfId="0" applyFont="1" applyFill="1" applyBorder="1" applyAlignment="1">
      <alignment horizontal="center" vertical="center"/>
    </xf>
    <xf numFmtId="0" fontId="17" fillId="24" borderId="0" xfId="0" applyFont="1" applyFill="1" applyAlignment="1">
      <alignment horizontal="left"/>
    </xf>
    <xf numFmtId="0" fontId="17" fillId="24" borderId="0" xfId="0" applyFont="1" applyFill="1" applyAlignment="1">
      <alignment horizontal="center"/>
    </xf>
    <xf numFmtId="0" fontId="17" fillId="24" borderId="0" xfId="0" applyNumberFormat="1" applyFont="1" applyFill="1" applyAlignment="1" quotePrefix="1">
      <alignment horizontal="center"/>
    </xf>
    <xf numFmtId="0" fontId="21" fillId="24" borderId="0" xfId="57" applyFont="1" applyFill="1" applyAlignment="1">
      <alignment horizontal="center"/>
    </xf>
    <xf numFmtId="49" fontId="32" fillId="0" borderId="11" xfId="0" applyNumberFormat="1" applyFont="1" applyBorder="1" applyAlignment="1">
      <alignment/>
    </xf>
    <xf numFmtId="49" fontId="21" fillId="0" borderId="11" xfId="0" applyNumberFormat="1" applyFont="1" applyBorder="1" applyAlignment="1">
      <alignment/>
    </xf>
    <xf numFmtId="0" fontId="17" fillId="24" borderId="15" xfId="0" applyFont="1" applyFill="1" applyBorder="1" applyAlignment="1">
      <alignment horizontal="left" vertical="center"/>
    </xf>
    <xf numFmtId="0" fontId="17" fillId="24" borderId="16" xfId="0" applyFont="1" applyFill="1" applyBorder="1" applyAlignment="1">
      <alignment horizontal="left" vertical="center"/>
    </xf>
    <xf numFmtId="0" fontId="17" fillId="24" borderId="17" xfId="0" applyFont="1" applyFill="1" applyBorder="1" applyAlignment="1">
      <alignment horizontal="left" vertical="center"/>
    </xf>
    <xf numFmtId="0" fontId="17" fillId="24" borderId="18" xfId="0" applyFont="1" applyFill="1" applyBorder="1" applyAlignment="1">
      <alignment horizontal="left" vertical="center"/>
    </xf>
    <xf numFmtId="0" fontId="36" fillId="24" borderId="17" xfId="0" applyFont="1" applyFill="1" applyBorder="1" applyAlignment="1">
      <alignment horizontal="left" vertical="center"/>
    </xf>
    <xf numFmtId="0" fontId="36" fillId="24" borderId="18" xfId="0" applyFont="1" applyFill="1" applyBorder="1" applyAlignment="1">
      <alignment horizontal="left" vertical="center"/>
    </xf>
    <xf numFmtId="0" fontId="17" fillId="0" borderId="17" xfId="0" applyFont="1" applyBorder="1" applyAlignment="1">
      <alignment/>
    </xf>
    <xf numFmtId="0" fontId="17" fillId="0" borderId="18" xfId="0" applyFont="1" applyBorder="1" applyAlignment="1">
      <alignment/>
    </xf>
    <xf numFmtId="0" fontId="17" fillId="0" borderId="20" xfId="0" applyFont="1" applyBorder="1" applyAlignment="1">
      <alignment/>
    </xf>
    <xf numFmtId="0" fontId="17" fillId="0" borderId="21" xfId="0" applyFont="1" applyBorder="1" applyAlignment="1">
      <alignment/>
    </xf>
    <xf numFmtId="49" fontId="18" fillId="0" borderId="11" xfId="0" applyNumberFormat="1" applyFont="1" applyBorder="1" applyAlignment="1">
      <alignment/>
    </xf>
    <xf numFmtId="49" fontId="27" fillId="0" borderId="11" xfId="0" applyNumberFormat="1" applyFont="1" applyBorder="1" applyAlignment="1">
      <alignment/>
    </xf>
    <xf numFmtId="49" fontId="18" fillId="0" borderId="17" xfId="0" applyNumberFormat="1" applyFont="1" applyBorder="1" applyAlignment="1">
      <alignment/>
    </xf>
    <xf numFmtId="49" fontId="17" fillId="0" borderId="11" xfId="0" applyNumberFormat="1" applyFont="1" applyBorder="1" applyAlignment="1">
      <alignment/>
    </xf>
    <xf numFmtId="49" fontId="18" fillId="0" borderId="0" xfId="0" applyNumberFormat="1" applyFont="1" applyAlignment="1">
      <alignment/>
    </xf>
    <xf numFmtId="49" fontId="26" fillId="0" borderId="11" xfId="0" applyNumberFormat="1" applyFont="1" applyBorder="1" applyAlignment="1">
      <alignment horizontal="left"/>
    </xf>
    <xf numFmtId="49" fontId="26" fillId="0" borderId="19" xfId="0" applyNumberFormat="1" applyFont="1" applyBorder="1" applyAlignment="1">
      <alignment horizontal="left"/>
    </xf>
    <xf numFmtId="49" fontId="27" fillId="0" borderId="22" xfId="0" applyNumberFormat="1" applyFont="1" applyBorder="1" applyAlignment="1">
      <alignment horizontal="left"/>
    </xf>
    <xf numFmtId="49" fontId="27" fillId="0" borderId="11" xfId="0" applyNumberFormat="1" applyFont="1" applyBorder="1" applyAlignment="1">
      <alignment horizontal="left"/>
    </xf>
    <xf numFmtId="0" fontId="26" fillId="24" borderId="11" xfId="0" applyFont="1" applyFill="1" applyBorder="1" applyAlignment="1">
      <alignment horizontal="center"/>
    </xf>
    <xf numFmtId="0" fontId="26" fillId="24" borderId="17" xfId="0" applyFont="1" applyFill="1" applyBorder="1" applyAlignment="1">
      <alignment/>
    </xf>
    <xf numFmtId="0" fontId="26" fillId="24" borderId="18" xfId="0" applyFont="1" applyFill="1" applyBorder="1" applyAlignment="1">
      <alignment/>
    </xf>
    <xf numFmtId="49" fontId="26" fillId="24" borderId="11" xfId="0" applyNumberFormat="1" applyFont="1" applyFill="1" applyBorder="1" applyAlignment="1">
      <alignment horizontal="left"/>
    </xf>
    <xf numFmtId="49" fontId="26" fillId="24" borderId="11" xfId="0" applyNumberFormat="1" applyFont="1" applyFill="1" applyBorder="1" applyAlignment="1">
      <alignment horizontal="center"/>
    </xf>
    <xf numFmtId="0" fontId="26" fillId="24" borderId="11" xfId="0" applyFont="1" applyFill="1" applyBorder="1" applyAlignment="1">
      <alignment/>
    </xf>
    <xf numFmtId="0" fontId="0" fillId="24" borderId="0" xfId="0" applyFill="1" applyAlignment="1">
      <alignment/>
    </xf>
    <xf numFmtId="0" fontId="27" fillId="24" borderId="17" xfId="0" applyFont="1" applyFill="1" applyBorder="1" applyAlignment="1">
      <alignment/>
    </xf>
    <xf numFmtId="0" fontId="27" fillId="24" borderId="18" xfId="0" applyFont="1" applyFill="1" applyBorder="1" applyAlignment="1">
      <alignment/>
    </xf>
    <xf numFmtId="0" fontId="27" fillId="24" borderId="11" xfId="0" applyFont="1" applyFill="1" applyBorder="1" applyAlignment="1">
      <alignment/>
    </xf>
    <xf numFmtId="0" fontId="21" fillId="24" borderId="0" xfId="57" applyFont="1" applyFill="1" applyAlignment="1">
      <alignment horizontal="center"/>
    </xf>
    <xf numFmtId="179" fontId="18" fillId="24" borderId="0" xfId="0" applyNumberFormat="1" applyFont="1" applyFill="1" applyBorder="1" applyAlignment="1">
      <alignment horizontal="center" vertical="center"/>
    </xf>
    <xf numFmtId="0" fontId="27" fillId="0" borderId="0" xfId="0" applyFont="1" applyBorder="1" applyAlignment="1">
      <alignment/>
    </xf>
    <xf numFmtId="0" fontId="38" fillId="24" borderId="10" xfId="0" applyFont="1" applyFill="1" applyBorder="1" applyAlignment="1">
      <alignment horizontal="center" vertical="center"/>
    </xf>
    <xf numFmtId="0" fontId="26" fillId="0" borderId="17" xfId="0" applyFont="1" applyBorder="1" applyAlignment="1">
      <alignment/>
    </xf>
    <xf numFmtId="0" fontId="26" fillId="0" borderId="18" xfId="0" applyFont="1" applyBorder="1" applyAlignment="1">
      <alignment/>
    </xf>
    <xf numFmtId="49" fontId="26" fillId="0" borderId="11" xfId="0" applyNumberFormat="1" applyFont="1" applyBorder="1" applyAlignment="1">
      <alignment/>
    </xf>
    <xf numFmtId="0" fontId="22" fillId="24" borderId="0" xfId="0" applyFont="1" applyFill="1" applyAlignment="1">
      <alignment/>
    </xf>
    <xf numFmtId="0" fontId="22" fillId="25" borderId="0" xfId="0" applyFont="1" applyFill="1" applyAlignment="1">
      <alignment/>
    </xf>
    <xf numFmtId="0" fontId="26" fillId="24" borderId="11" xfId="0" applyFont="1" applyFill="1" applyBorder="1" applyAlignment="1">
      <alignment/>
    </xf>
    <xf numFmtId="0" fontId="26" fillId="24" borderId="11" xfId="0" applyFont="1" applyFill="1" applyBorder="1" applyAlignment="1">
      <alignment horizontal="left"/>
    </xf>
    <xf numFmtId="0" fontId="26" fillId="24" borderId="11" xfId="0" applyFont="1" applyFill="1" applyBorder="1" applyAlignment="1">
      <alignment horizontal="center" wrapText="1"/>
    </xf>
    <xf numFmtId="179" fontId="26" fillId="24" borderId="11" xfId="0" applyNumberFormat="1" applyFont="1" applyFill="1" applyBorder="1" applyAlignment="1">
      <alignment horizontal="center" wrapText="1"/>
    </xf>
    <xf numFmtId="179" fontId="26" fillId="24" borderId="11" xfId="0" applyNumberFormat="1" applyFont="1" applyFill="1" applyBorder="1" applyAlignment="1">
      <alignment horizontal="center"/>
    </xf>
    <xf numFmtId="0" fontId="22" fillId="24" borderId="14" xfId="0" applyFont="1" applyFill="1" applyBorder="1" applyAlignment="1">
      <alignment/>
    </xf>
    <xf numFmtId="0" fontId="22" fillId="24" borderId="11" xfId="0" applyFont="1" applyFill="1" applyBorder="1" applyAlignment="1">
      <alignment/>
    </xf>
    <xf numFmtId="0" fontId="46" fillId="24" borderId="11" xfId="0" applyFont="1" applyFill="1" applyBorder="1" applyAlignment="1">
      <alignment/>
    </xf>
    <xf numFmtId="0" fontId="39" fillId="24" borderId="11" xfId="0" applyFont="1" applyFill="1" applyBorder="1" applyAlignment="1">
      <alignment wrapText="1"/>
    </xf>
    <xf numFmtId="0" fontId="22" fillId="24" borderId="19" xfId="0" applyFont="1" applyFill="1" applyBorder="1" applyAlignment="1">
      <alignment/>
    </xf>
    <xf numFmtId="49" fontId="26" fillId="24" borderId="14" xfId="0" applyNumberFormat="1" applyFont="1" applyFill="1" applyBorder="1" applyAlignment="1">
      <alignment horizontal="center"/>
    </xf>
    <xf numFmtId="0" fontId="22" fillId="24" borderId="14" xfId="0" applyFont="1" applyFill="1" applyBorder="1" applyAlignment="1">
      <alignment horizontal="center"/>
    </xf>
    <xf numFmtId="0" fontId="17" fillId="24" borderId="0" xfId="0" applyFont="1" applyFill="1" applyAlignment="1">
      <alignment horizontal="left"/>
    </xf>
    <xf numFmtId="0" fontId="17" fillId="24" borderId="0" xfId="0" applyFont="1" applyFill="1" applyAlignment="1">
      <alignment horizontal="center"/>
    </xf>
    <xf numFmtId="0" fontId="28" fillId="24" borderId="0" xfId="0" applyFont="1" applyFill="1" applyAlignment="1">
      <alignment horizontal="center"/>
    </xf>
    <xf numFmtId="0" fontId="23" fillId="24" borderId="0" xfId="0" applyFont="1" applyFill="1" applyAlignment="1">
      <alignment horizontal="center"/>
    </xf>
    <xf numFmtId="0" fontId="20" fillId="24" borderId="0" xfId="0" applyFont="1" applyFill="1" applyAlignment="1">
      <alignment horizontal="center"/>
    </xf>
    <xf numFmtId="0" fontId="21" fillId="24" borderId="0" xfId="0" applyFont="1" applyFill="1" applyAlignment="1">
      <alignment horizontal="center"/>
    </xf>
    <xf numFmtId="0" fontId="17" fillId="24" borderId="0" xfId="0" applyNumberFormat="1" applyFont="1" applyFill="1" applyBorder="1" applyAlignment="1" quotePrefix="1">
      <alignment horizontal="center"/>
    </xf>
    <xf numFmtId="0" fontId="17" fillId="24" borderId="0" xfId="0" applyNumberFormat="1" applyFont="1" applyFill="1" applyAlignment="1" quotePrefix="1">
      <alignment horizontal="center"/>
    </xf>
    <xf numFmtId="0" fontId="28" fillId="24" borderId="12" xfId="57" applyFont="1" applyFill="1" applyBorder="1" applyAlignment="1">
      <alignment horizontal="center" vertical="center"/>
    </xf>
    <xf numFmtId="0" fontId="28" fillId="24" borderId="13" xfId="57" applyFont="1" applyFill="1" applyBorder="1" applyAlignment="1">
      <alignment horizontal="center" vertical="center"/>
    </xf>
    <xf numFmtId="0" fontId="37" fillId="0" borderId="0" xfId="0" applyFont="1" applyAlignment="1">
      <alignment horizontal="center"/>
    </xf>
    <xf numFmtId="0" fontId="28" fillId="0" borderId="0" xfId="58" applyNumberFormat="1" applyFont="1" applyAlignment="1">
      <alignment horizontal="center"/>
      <protection/>
    </xf>
    <xf numFmtId="0" fontId="23" fillId="24" borderId="0" xfId="57" applyFont="1" applyFill="1" applyAlignment="1">
      <alignment horizontal="center"/>
    </xf>
    <xf numFmtId="0" fontId="21" fillId="24" borderId="0" xfId="57" applyFont="1" applyFill="1" applyAlignment="1">
      <alignment horizontal="center"/>
    </xf>
    <xf numFmtId="0" fontId="20" fillId="24" borderId="0" xfId="57" applyFont="1" applyFill="1" applyAlignment="1">
      <alignment horizontal="center"/>
    </xf>
    <xf numFmtId="0" fontId="25" fillId="24" borderId="12" xfId="57" applyFont="1" applyFill="1" applyBorder="1" applyAlignment="1">
      <alignment horizontal="center" vertical="center" wrapText="1"/>
    </xf>
    <xf numFmtId="0" fontId="25" fillId="24" borderId="13" xfId="57"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5" xfId="19"/>
    <cellStyle name="20% - Accent6" xfId="20"/>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2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X78"/>
  <sheetViews>
    <sheetView tabSelected="1" zoomScalePageLayoutView="0" workbookViewId="0" topLeftCell="A31">
      <selection activeCell="E36" sqref="E36"/>
    </sheetView>
  </sheetViews>
  <sheetFormatPr defaultColWidth="9.140625" defaultRowHeight="15"/>
  <cols>
    <col min="1" max="1" width="4.28125" style="8" customWidth="1"/>
    <col min="2" max="2" width="5.57421875" style="7" customWidth="1"/>
    <col min="3" max="3" width="12.28125" style="45" customWidth="1"/>
    <col min="4" max="4" width="8.421875" style="202" customWidth="1"/>
    <col min="5" max="5" width="13.8515625" style="202" customWidth="1"/>
    <col min="6" max="6" width="19.140625" style="8" customWidth="1"/>
    <col min="7" max="7" width="7.28125" style="8" customWidth="1"/>
    <col min="8" max="8" width="10.140625" style="7" customWidth="1"/>
    <col min="9" max="9" width="4.7109375" style="7" customWidth="1"/>
    <col min="10" max="10" width="5.00390625" style="7" customWidth="1"/>
    <col min="11" max="11" width="6.140625" style="45" customWidth="1"/>
    <col min="12" max="12" width="5.7109375" style="45" customWidth="1"/>
    <col min="13" max="13" width="4.00390625" style="45" customWidth="1"/>
    <col min="14" max="15" width="6.57421875" style="203" customWidth="1"/>
    <col min="16" max="16" width="6.57421875" style="38" customWidth="1"/>
    <col min="17" max="17" width="6.57421875" style="203" customWidth="1"/>
    <col min="18" max="18" width="6.57421875" style="38" customWidth="1"/>
    <col min="19" max="19" width="6.57421875" style="203" customWidth="1"/>
    <col min="20" max="20" width="6.57421875" style="40" customWidth="1"/>
    <col min="21" max="22" width="6.57421875" style="203" customWidth="1"/>
    <col min="23" max="23" width="6.57421875" style="53" customWidth="1"/>
    <col min="24" max="25" width="6.57421875" style="8" customWidth="1"/>
    <col min="26" max="26" width="6.28125" style="8" customWidth="1"/>
    <col min="27" max="27" width="10.140625" style="8" customWidth="1"/>
    <col min="28" max="28" width="9.421875" style="8" bestFit="1" customWidth="1"/>
    <col min="29" max="16384" width="9.140625" style="8" customWidth="1"/>
  </cols>
  <sheetData>
    <row r="1" spans="1:26" s="13" customFormat="1" ht="20.25" collapsed="1">
      <c r="A1" s="261" t="s">
        <v>6</v>
      </c>
      <c r="B1" s="261"/>
      <c r="C1" s="261"/>
      <c r="D1" s="261"/>
      <c r="E1" s="261"/>
      <c r="F1" s="9"/>
      <c r="G1" s="9"/>
      <c r="H1" s="10"/>
      <c r="I1" s="10"/>
      <c r="J1" s="11"/>
      <c r="K1" s="47"/>
      <c r="L1" s="47"/>
      <c r="M1" s="47"/>
      <c r="N1" s="41"/>
      <c r="O1" s="41"/>
      <c r="P1" s="37"/>
      <c r="Q1" s="41"/>
      <c r="R1" s="37"/>
      <c r="S1" s="41"/>
      <c r="T1" s="40"/>
      <c r="U1" s="41"/>
      <c r="V1" s="41"/>
      <c r="W1" s="48"/>
      <c r="X1" s="12"/>
      <c r="Y1" s="12"/>
      <c r="Z1" s="12"/>
    </row>
    <row r="2" spans="1:26" s="13" customFormat="1" ht="20.25">
      <c r="A2" s="14" t="s">
        <v>5</v>
      </c>
      <c r="B2" s="19"/>
      <c r="C2" s="44"/>
      <c r="D2" s="15"/>
      <c r="E2" s="15"/>
      <c r="F2" s="14"/>
      <c r="G2" s="262" t="s">
        <v>61</v>
      </c>
      <c r="H2" s="262"/>
      <c r="I2" s="262"/>
      <c r="J2" s="262"/>
      <c r="K2" s="262"/>
      <c r="L2" s="262"/>
      <c r="M2" s="262"/>
      <c r="N2" s="262"/>
      <c r="O2" s="262"/>
      <c r="P2" s="262"/>
      <c r="Q2" s="262"/>
      <c r="R2" s="262"/>
      <c r="S2" s="262"/>
      <c r="T2" s="262"/>
      <c r="U2" s="262"/>
      <c r="V2" s="262"/>
      <c r="W2" s="262"/>
      <c r="X2" s="262"/>
      <c r="Y2" s="262"/>
      <c r="Z2" s="262"/>
    </row>
    <row r="3" spans="1:26" ht="18.75">
      <c r="A3" s="14"/>
      <c r="B3" s="19"/>
      <c r="C3" s="44"/>
      <c r="D3" s="15"/>
      <c r="E3" s="15"/>
      <c r="F3" s="14"/>
      <c r="G3" s="263" t="s">
        <v>53</v>
      </c>
      <c r="H3" s="263"/>
      <c r="I3" s="263"/>
      <c r="J3" s="263"/>
      <c r="K3" s="263"/>
      <c r="L3" s="263"/>
      <c r="M3" s="263"/>
      <c r="N3" s="263"/>
      <c r="O3" s="263"/>
      <c r="P3" s="263"/>
      <c r="Q3" s="263"/>
      <c r="R3" s="263"/>
      <c r="S3" s="263"/>
      <c r="T3" s="263"/>
      <c r="U3" s="263"/>
      <c r="V3" s="263"/>
      <c r="W3" s="263"/>
      <c r="X3" s="263"/>
      <c r="Y3" s="263"/>
      <c r="Z3" s="263"/>
    </row>
    <row r="4" ht="15.75"/>
    <row r="5" spans="1:30" ht="45.75" customHeight="1">
      <c r="A5" s="3" t="s">
        <v>0</v>
      </c>
      <c r="B5" s="5" t="s">
        <v>15</v>
      </c>
      <c r="C5" s="5" t="s">
        <v>25</v>
      </c>
      <c r="D5" s="4" t="s">
        <v>1</v>
      </c>
      <c r="E5" s="3" t="s">
        <v>4</v>
      </c>
      <c r="F5" s="32" t="s">
        <v>24</v>
      </c>
      <c r="G5" s="33" t="s">
        <v>13</v>
      </c>
      <c r="H5" s="5" t="s">
        <v>50</v>
      </c>
      <c r="I5" s="5" t="s">
        <v>14</v>
      </c>
      <c r="J5" s="5" t="s">
        <v>16</v>
      </c>
      <c r="K5" s="5" t="s">
        <v>17</v>
      </c>
      <c r="L5" s="5" t="s">
        <v>18</v>
      </c>
      <c r="M5" s="5" t="s">
        <v>19</v>
      </c>
      <c r="N5" s="3" t="s">
        <v>2</v>
      </c>
      <c r="O5" s="3" t="s">
        <v>10</v>
      </c>
      <c r="P5" s="30" t="s">
        <v>7</v>
      </c>
      <c r="Q5" s="3" t="s">
        <v>9</v>
      </c>
      <c r="R5" s="30" t="s">
        <v>8</v>
      </c>
      <c r="S5" s="3" t="s">
        <v>11</v>
      </c>
      <c r="T5" s="43" t="s">
        <v>12</v>
      </c>
      <c r="U5" s="3" t="s">
        <v>51</v>
      </c>
      <c r="V5" s="3" t="s">
        <v>3</v>
      </c>
      <c r="W5" s="20" t="s">
        <v>21</v>
      </c>
      <c r="X5" s="6" t="s">
        <v>22</v>
      </c>
      <c r="Y5" s="6" t="s">
        <v>23</v>
      </c>
      <c r="Z5" s="3" t="s">
        <v>52</v>
      </c>
      <c r="AA5" s="240" t="s">
        <v>656</v>
      </c>
      <c r="AB5" s="2"/>
      <c r="AC5" s="2"/>
      <c r="AD5" s="2"/>
    </row>
    <row r="6" spans="1:50" s="58" customFormat="1" ht="18" customHeight="1">
      <c r="A6" s="63">
        <v>1</v>
      </c>
      <c r="B6" s="163" t="s">
        <v>293</v>
      </c>
      <c r="C6" s="163" t="s">
        <v>449</v>
      </c>
      <c r="D6" s="64">
        <v>51140201</v>
      </c>
      <c r="E6" s="64" t="s">
        <v>36</v>
      </c>
      <c r="F6" s="164" t="s">
        <v>80</v>
      </c>
      <c r="G6" s="165" t="s">
        <v>450</v>
      </c>
      <c r="H6" s="166" t="s">
        <v>456</v>
      </c>
      <c r="I6" s="166" t="s">
        <v>27</v>
      </c>
      <c r="J6" s="163" t="s">
        <v>26</v>
      </c>
      <c r="K6" s="163" t="s">
        <v>30</v>
      </c>
      <c r="L6" s="163" t="s">
        <v>28</v>
      </c>
      <c r="M6" s="163"/>
      <c r="N6" s="27" t="s">
        <v>31</v>
      </c>
      <c r="O6" s="167" t="s">
        <v>32</v>
      </c>
      <c r="P6" s="168">
        <v>6.6</v>
      </c>
      <c r="Q6" s="167" t="s">
        <v>58</v>
      </c>
      <c r="R6" s="168">
        <v>7.2</v>
      </c>
      <c r="S6" s="167" t="s">
        <v>34</v>
      </c>
      <c r="T6" s="168">
        <v>7.7</v>
      </c>
      <c r="U6" s="169" t="s">
        <v>29</v>
      </c>
      <c r="V6" s="169">
        <f aca="true" t="shared" si="0" ref="V6:V12">P6+R6+T6</f>
        <v>21.5</v>
      </c>
      <c r="W6" s="169">
        <f aca="true" t="shared" si="1" ref="W6:W12">IF(L6="2",0.25,IF(L6="2NT",0.5,IF(L6="1",0.75,0)))</f>
        <v>0.5</v>
      </c>
      <c r="X6" s="169">
        <v>0</v>
      </c>
      <c r="Y6" s="169">
        <f aca="true" t="shared" si="2" ref="Y6:Y12">V6+W6+X6</f>
        <v>22</v>
      </c>
      <c r="Z6" s="170">
        <f aca="true" t="shared" si="3" ref="Z6:Z12">V6/3</f>
        <v>7.166666666666667</v>
      </c>
      <c r="AA6" s="251"/>
      <c r="AB6" s="1"/>
      <c r="AC6" s="1"/>
      <c r="AD6" s="1"/>
      <c r="AE6" s="1"/>
      <c r="AF6" s="1"/>
      <c r="AG6" s="1"/>
      <c r="AH6" s="1"/>
      <c r="AI6" s="1"/>
      <c r="AJ6" s="1"/>
      <c r="AK6" s="1"/>
      <c r="AL6" s="1"/>
      <c r="AM6" s="1"/>
      <c r="AN6" s="1"/>
      <c r="AO6" s="1"/>
      <c r="AP6" s="1"/>
      <c r="AQ6" s="1"/>
      <c r="AR6" s="1"/>
      <c r="AS6" s="1"/>
      <c r="AT6" s="1"/>
      <c r="AU6" s="1"/>
      <c r="AV6" s="1"/>
      <c r="AW6" s="1"/>
      <c r="AX6" s="1"/>
    </row>
    <row r="7" spans="1:27" s="1" customFormat="1" ht="18" customHeight="1">
      <c r="A7" s="23">
        <v>2</v>
      </c>
      <c r="B7" s="171" t="s">
        <v>294</v>
      </c>
      <c r="C7" s="171" t="s">
        <v>457</v>
      </c>
      <c r="D7" s="25">
        <v>51140201</v>
      </c>
      <c r="E7" s="25" t="s">
        <v>36</v>
      </c>
      <c r="F7" s="172" t="s">
        <v>458</v>
      </c>
      <c r="G7" s="173" t="s">
        <v>199</v>
      </c>
      <c r="H7" s="174" t="s">
        <v>459</v>
      </c>
      <c r="I7" s="174" t="s">
        <v>27</v>
      </c>
      <c r="J7" s="171" t="s">
        <v>26</v>
      </c>
      <c r="K7" s="171" t="s">
        <v>262</v>
      </c>
      <c r="L7" s="171" t="s">
        <v>35</v>
      </c>
      <c r="M7" s="171"/>
      <c r="N7" s="27" t="s">
        <v>37</v>
      </c>
      <c r="O7" s="27" t="s">
        <v>59</v>
      </c>
      <c r="P7" s="31">
        <v>7.9</v>
      </c>
      <c r="Q7" s="27" t="s">
        <v>32</v>
      </c>
      <c r="R7" s="31">
        <v>7.7</v>
      </c>
      <c r="S7" s="27" t="s">
        <v>60</v>
      </c>
      <c r="T7" s="31">
        <v>8.5</v>
      </c>
      <c r="U7" s="29" t="s">
        <v>29</v>
      </c>
      <c r="V7" s="29">
        <f t="shared" si="0"/>
        <v>24.1</v>
      </c>
      <c r="W7" s="29">
        <f t="shared" si="1"/>
        <v>0.25</v>
      </c>
      <c r="X7" s="29">
        <v>0</v>
      </c>
      <c r="Y7" s="29">
        <f t="shared" si="2"/>
        <v>24.35</v>
      </c>
      <c r="Z7" s="34">
        <f t="shared" si="3"/>
        <v>8.033333333333333</v>
      </c>
      <c r="AA7" s="252"/>
    </row>
    <row r="8" spans="1:50" s="58" customFormat="1" ht="18" customHeight="1">
      <c r="A8" s="63">
        <v>3</v>
      </c>
      <c r="B8" s="163" t="s">
        <v>295</v>
      </c>
      <c r="C8" s="171" t="s">
        <v>460</v>
      </c>
      <c r="D8" s="25">
        <v>51140201</v>
      </c>
      <c r="E8" s="25" t="s">
        <v>36</v>
      </c>
      <c r="F8" s="172" t="s">
        <v>80</v>
      </c>
      <c r="G8" s="173" t="s">
        <v>199</v>
      </c>
      <c r="H8" s="174" t="s">
        <v>464</v>
      </c>
      <c r="I8" s="174" t="s">
        <v>27</v>
      </c>
      <c r="J8" s="171" t="s">
        <v>26</v>
      </c>
      <c r="K8" s="171" t="s">
        <v>262</v>
      </c>
      <c r="L8" s="171" t="s">
        <v>35</v>
      </c>
      <c r="M8" s="171"/>
      <c r="N8" s="27" t="s">
        <v>31</v>
      </c>
      <c r="O8" s="27" t="s">
        <v>32</v>
      </c>
      <c r="P8" s="31">
        <v>6.6</v>
      </c>
      <c r="Q8" s="27" t="s">
        <v>33</v>
      </c>
      <c r="R8" s="31">
        <v>8.1</v>
      </c>
      <c r="S8" s="27" t="s">
        <v>34</v>
      </c>
      <c r="T8" s="31">
        <v>8.1</v>
      </c>
      <c r="U8" s="29" t="s">
        <v>29</v>
      </c>
      <c r="V8" s="29">
        <f t="shared" si="0"/>
        <v>22.799999999999997</v>
      </c>
      <c r="W8" s="29">
        <f t="shared" si="1"/>
        <v>0.25</v>
      </c>
      <c r="X8" s="29">
        <v>0</v>
      </c>
      <c r="Y8" s="29">
        <f t="shared" si="2"/>
        <v>23.049999999999997</v>
      </c>
      <c r="Z8" s="34">
        <f t="shared" si="3"/>
        <v>7.599999999999999</v>
      </c>
      <c r="AA8" s="252"/>
      <c r="AB8" s="1"/>
      <c r="AC8" s="1"/>
      <c r="AD8" s="1"/>
      <c r="AE8" s="1"/>
      <c r="AF8" s="1"/>
      <c r="AG8" s="1"/>
      <c r="AH8" s="1"/>
      <c r="AI8" s="1"/>
      <c r="AJ8" s="1"/>
      <c r="AK8" s="1"/>
      <c r="AL8" s="1"/>
      <c r="AM8" s="1"/>
      <c r="AN8" s="1"/>
      <c r="AO8" s="1"/>
      <c r="AP8" s="1"/>
      <c r="AQ8" s="1"/>
      <c r="AR8" s="1"/>
      <c r="AS8" s="1"/>
      <c r="AT8" s="1"/>
      <c r="AU8" s="1"/>
      <c r="AV8" s="1"/>
      <c r="AW8" s="1"/>
      <c r="AX8" s="1"/>
    </row>
    <row r="9" spans="1:27" s="1" customFormat="1" ht="18" customHeight="1">
      <c r="A9" s="23">
        <v>4</v>
      </c>
      <c r="B9" s="171" t="s">
        <v>296</v>
      </c>
      <c r="C9" s="171" t="s">
        <v>468</v>
      </c>
      <c r="D9" s="25">
        <v>51140201</v>
      </c>
      <c r="E9" s="25" t="s">
        <v>36</v>
      </c>
      <c r="F9" s="172" t="s">
        <v>222</v>
      </c>
      <c r="G9" s="173" t="s">
        <v>469</v>
      </c>
      <c r="H9" s="174" t="s">
        <v>470</v>
      </c>
      <c r="I9" s="174" t="s">
        <v>27</v>
      </c>
      <c r="J9" s="171" t="s">
        <v>26</v>
      </c>
      <c r="K9" s="171" t="s">
        <v>114</v>
      </c>
      <c r="L9" s="171" t="s">
        <v>28</v>
      </c>
      <c r="M9" s="171"/>
      <c r="N9" s="27" t="s">
        <v>37</v>
      </c>
      <c r="O9" s="27" t="s">
        <v>59</v>
      </c>
      <c r="P9" s="31">
        <v>7.8</v>
      </c>
      <c r="Q9" s="27" t="s">
        <v>32</v>
      </c>
      <c r="R9" s="31">
        <v>7.8</v>
      </c>
      <c r="S9" s="27" t="s">
        <v>60</v>
      </c>
      <c r="T9" s="31">
        <v>8.5</v>
      </c>
      <c r="U9" s="29" t="s">
        <v>29</v>
      </c>
      <c r="V9" s="29">
        <f t="shared" si="0"/>
        <v>24.1</v>
      </c>
      <c r="W9" s="29">
        <f t="shared" si="1"/>
        <v>0.5</v>
      </c>
      <c r="X9" s="29">
        <v>0</v>
      </c>
      <c r="Y9" s="29">
        <f t="shared" si="2"/>
        <v>24.6</v>
      </c>
      <c r="Z9" s="34">
        <f t="shared" si="3"/>
        <v>8.033333333333333</v>
      </c>
      <c r="AA9" s="252"/>
    </row>
    <row r="10" spans="1:50" s="58" customFormat="1" ht="18" customHeight="1">
      <c r="A10" s="63">
        <v>5</v>
      </c>
      <c r="B10" s="163" t="s">
        <v>297</v>
      </c>
      <c r="C10" s="171" t="s">
        <v>476</v>
      </c>
      <c r="D10" s="25">
        <v>51140201</v>
      </c>
      <c r="E10" s="25" t="s">
        <v>36</v>
      </c>
      <c r="F10" s="172" t="s">
        <v>477</v>
      </c>
      <c r="G10" s="173" t="s">
        <v>212</v>
      </c>
      <c r="H10" s="174" t="s">
        <v>478</v>
      </c>
      <c r="I10" s="174" t="s">
        <v>27</v>
      </c>
      <c r="J10" s="171" t="s">
        <v>26</v>
      </c>
      <c r="K10" s="171" t="s">
        <v>92</v>
      </c>
      <c r="L10" s="171" t="s">
        <v>28</v>
      </c>
      <c r="M10" s="171"/>
      <c r="N10" s="27" t="s">
        <v>37</v>
      </c>
      <c r="O10" s="27" t="s">
        <v>59</v>
      </c>
      <c r="P10" s="31">
        <v>7.4</v>
      </c>
      <c r="Q10" s="27" t="s">
        <v>32</v>
      </c>
      <c r="R10" s="31">
        <v>8.1</v>
      </c>
      <c r="S10" s="27" t="s">
        <v>60</v>
      </c>
      <c r="T10" s="31">
        <v>7</v>
      </c>
      <c r="U10" s="29" t="s">
        <v>29</v>
      </c>
      <c r="V10" s="29">
        <f t="shared" si="0"/>
        <v>22.5</v>
      </c>
      <c r="W10" s="29">
        <f t="shared" si="1"/>
        <v>0.5</v>
      </c>
      <c r="X10" s="29">
        <v>0</v>
      </c>
      <c r="Y10" s="29">
        <f t="shared" si="2"/>
        <v>23</v>
      </c>
      <c r="Z10" s="34">
        <f t="shared" si="3"/>
        <v>7.5</v>
      </c>
      <c r="AA10" s="252"/>
      <c r="AB10" s="1"/>
      <c r="AC10" s="1"/>
      <c r="AD10" s="1"/>
      <c r="AE10" s="1"/>
      <c r="AF10" s="1"/>
      <c r="AG10" s="1"/>
      <c r="AH10" s="1"/>
      <c r="AI10" s="1"/>
      <c r="AJ10" s="1"/>
      <c r="AK10" s="1"/>
      <c r="AL10" s="1"/>
      <c r="AM10" s="1"/>
      <c r="AN10" s="1"/>
      <c r="AO10" s="1"/>
      <c r="AP10" s="1"/>
      <c r="AQ10" s="1"/>
      <c r="AR10" s="1"/>
      <c r="AS10" s="1"/>
      <c r="AT10" s="1"/>
      <c r="AU10" s="1"/>
      <c r="AV10" s="1"/>
      <c r="AW10" s="1"/>
      <c r="AX10" s="1"/>
    </row>
    <row r="11" spans="1:50" s="58" customFormat="1" ht="18" customHeight="1">
      <c r="A11" s="23">
        <v>6</v>
      </c>
      <c r="B11" s="171" t="s">
        <v>298</v>
      </c>
      <c r="C11" s="171" t="s">
        <v>505</v>
      </c>
      <c r="D11" s="25">
        <v>51140201</v>
      </c>
      <c r="E11" s="25" t="s">
        <v>36</v>
      </c>
      <c r="F11" s="172" t="s">
        <v>506</v>
      </c>
      <c r="G11" s="173" t="s">
        <v>81</v>
      </c>
      <c r="H11" s="174" t="s">
        <v>507</v>
      </c>
      <c r="I11" s="174" t="s">
        <v>27</v>
      </c>
      <c r="J11" s="171" t="s">
        <v>38</v>
      </c>
      <c r="K11" s="171" t="s">
        <v>99</v>
      </c>
      <c r="L11" s="171" t="s">
        <v>28</v>
      </c>
      <c r="M11" s="171"/>
      <c r="N11" s="27" t="s">
        <v>31</v>
      </c>
      <c r="O11" s="27" t="s">
        <v>32</v>
      </c>
      <c r="P11" s="31">
        <v>7.4</v>
      </c>
      <c r="Q11" s="27" t="s">
        <v>33</v>
      </c>
      <c r="R11" s="31">
        <v>8</v>
      </c>
      <c r="S11" s="27" t="s">
        <v>34</v>
      </c>
      <c r="T11" s="31">
        <v>8.9</v>
      </c>
      <c r="U11" s="29" t="s">
        <v>29</v>
      </c>
      <c r="V11" s="29">
        <f t="shared" si="0"/>
        <v>24.3</v>
      </c>
      <c r="W11" s="29">
        <f t="shared" si="1"/>
        <v>0.5</v>
      </c>
      <c r="X11" s="29">
        <v>0</v>
      </c>
      <c r="Y11" s="34">
        <f t="shared" si="2"/>
        <v>24.8</v>
      </c>
      <c r="Z11" s="34">
        <f t="shared" si="3"/>
        <v>8.1</v>
      </c>
      <c r="AA11" s="252"/>
      <c r="AB11" s="1"/>
      <c r="AC11" s="1"/>
      <c r="AD11" s="1"/>
      <c r="AE11" s="1"/>
      <c r="AF11" s="1"/>
      <c r="AG11" s="1"/>
      <c r="AH11" s="1"/>
      <c r="AI11" s="1"/>
      <c r="AJ11" s="1"/>
      <c r="AK11" s="1"/>
      <c r="AL11" s="1"/>
      <c r="AM11" s="1"/>
      <c r="AN11" s="1"/>
      <c r="AO11" s="1"/>
      <c r="AP11" s="1"/>
      <c r="AQ11" s="1"/>
      <c r="AR11" s="1"/>
      <c r="AS11" s="1"/>
      <c r="AT11" s="1"/>
      <c r="AU11" s="1"/>
      <c r="AV11" s="1"/>
      <c r="AW11" s="1"/>
      <c r="AX11" s="1"/>
    </row>
    <row r="12" spans="1:27" s="1" customFormat="1" ht="18" customHeight="1">
      <c r="A12" s="63">
        <v>7</v>
      </c>
      <c r="B12" s="163" t="s">
        <v>299</v>
      </c>
      <c r="C12" s="171" t="s">
        <v>512</v>
      </c>
      <c r="D12" s="25">
        <v>51140201</v>
      </c>
      <c r="E12" s="25" t="s">
        <v>36</v>
      </c>
      <c r="F12" s="172" t="s">
        <v>513</v>
      </c>
      <c r="G12" s="173" t="s">
        <v>127</v>
      </c>
      <c r="H12" s="174" t="s">
        <v>514</v>
      </c>
      <c r="I12" s="174" t="s">
        <v>27</v>
      </c>
      <c r="J12" s="171" t="s">
        <v>26</v>
      </c>
      <c r="K12" s="171" t="s">
        <v>176</v>
      </c>
      <c r="L12" s="171" t="s">
        <v>35</v>
      </c>
      <c r="M12" s="171"/>
      <c r="N12" s="27" t="s">
        <v>31</v>
      </c>
      <c r="O12" s="27" t="s">
        <v>32</v>
      </c>
      <c r="P12" s="31">
        <v>6.8</v>
      </c>
      <c r="Q12" s="27" t="s">
        <v>58</v>
      </c>
      <c r="R12" s="31">
        <v>7.5</v>
      </c>
      <c r="S12" s="27" t="s">
        <v>34</v>
      </c>
      <c r="T12" s="31">
        <v>8.2</v>
      </c>
      <c r="U12" s="29" t="s">
        <v>29</v>
      </c>
      <c r="V12" s="29">
        <f t="shared" si="0"/>
        <v>22.5</v>
      </c>
      <c r="W12" s="29">
        <f t="shared" si="1"/>
        <v>0.25</v>
      </c>
      <c r="X12" s="29">
        <v>0</v>
      </c>
      <c r="Y12" s="34">
        <f t="shared" si="2"/>
        <v>22.75</v>
      </c>
      <c r="Z12" s="34">
        <f t="shared" si="3"/>
        <v>7.5</v>
      </c>
      <c r="AA12" s="252"/>
    </row>
    <row r="13" spans="1:50" s="58" customFormat="1" ht="18" customHeight="1">
      <c r="A13" s="23">
        <v>8</v>
      </c>
      <c r="B13" s="171" t="s">
        <v>300</v>
      </c>
      <c r="C13" s="171" t="s">
        <v>521</v>
      </c>
      <c r="D13" s="25">
        <v>51140201</v>
      </c>
      <c r="E13" s="25" t="s">
        <v>36</v>
      </c>
      <c r="F13" s="172" t="s">
        <v>80</v>
      </c>
      <c r="G13" s="173" t="s">
        <v>237</v>
      </c>
      <c r="H13" s="174" t="s">
        <v>522</v>
      </c>
      <c r="I13" s="174" t="s">
        <v>27</v>
      </c>
      <c r="J13" s="171" t="s">
        <v>26</v>
      </c>
      <c r="K13" s="171" t="s">
        <v>176</v>
      </c>
      <c r="L13" s="171" t="s">
        <v>35</v>
      </c>
      <c r="M13" s="171"/>
      <c r="N13" s="27" t="s">
        <v>37</v>
      </c>
      <c r="O13" s="27" t="s">
        <v>59</v>
      </c>
      <c r="P13" s="31">
        <v>8</v>
      </c>
      <c r="Q13" s="27" t="s">
        <v>32</v>
      </c>
      <c r="R13" s="31">
        <v>7.8</v>
      </c>
      <c r="S13" s="27" t="s">
        <v>60</v>
      </c>
      <c r="T13" s="31">
        <v>8</v>
      </c>
      <c r="U13" s="29" t="s">
        <v>44</v>
      </c>
      <c r="V13" s="29">
        <f aca="true" t="shared" si="4" ref="V13:V69">P13+R13+T13</f>
        <v>23.8</v>
      </c>
      <c r="W13" s="29">
        <f aca="true" t="shared" si="5" ref="W13:W69">IF(L13="2",0.25,IF(L13="2NT",0.5,IF(L13="1",0.75,0)))</f>
        <v>0.25</v>
      </c>
      <c r="X13" s="29">
        <v>0</v>
      </c>
      <c r="Y13" s="34">
        <f aca="true" t="shared" si="6" ref="Y13:Y69">V13+W13+X13</f>
        <v>24.05</v>
      </c>
      <c r="Z13" s="34">
        <f aca="true" t="shared" si="7" ref="Z13:Z69">V13/3</f>
        <v>7.933333333333334</v>
      </c>
      <c r="AA13" s="252"/>
      <c r="AB13" s="1"/>
      <c r="AC13" s="1"/>
      <c r="AD13" s="1"/>
      <c r="AE13" s="1"/>
      <c r="AF13" s="1"/>
      <c r="AG13" s="1"/>
      <c r="AH13" s="1"/>
      <c r="AI13" s="1"/>
      <c r="AJ13" s="1"/>
      <c r="AK13" s="1"/>
      <c r="AL13" s="1"/>
      <c r="AM13" s="1"/>
      <c r="AN13" s="1"/>
      <c r="AO13" s="1"/>
      <c r="AP13" s="1"/>
      <c r="AQ13" s="1"/>
      <c r="AR13" s="1"/>
      <c r="AS13" s="1"/>
      <c r="AT13" s="1"/>
      <c r="AU13" s="1"/>
      <c r="AV13" s="1"/>
      <c r="AW13" s="1"/>
      <c r="AX13" s="1"/>
    </row>
    <row r="14" spans="1:50" s="58" customFormat="1" ht="18" customHeight="1">
      <c r="A14" s="63">
        <v>9</v>
      </c>
      <c r="B14" s="163" t="s">
        <v>301</v>
      </c>
      <c r="C14" s="171" t="s">
        <v>526</v>
      </c>
      <c r="D14" s="25">
        <v>51140201</v>
      </c>
      <c r="E14" s="25" t="s">
        <v>36</v>
      </c>
      <c r="F14" s="172" t="s">
        <v>527</v>
      </c>
      <c r="G14" s="173" t="s">
        <v>126</v>
      </c>
      <c r="H14" s="174" t="s">
        <v>528</v>
      </c>
      <c r="I14" s="174" t="s">
        <v>27</v>
      </c>
      <c r="J14" s="171" t="s">
        <v>26</v>
      </c>
      <c r="K14" s="171" t="s">
        <v>529</v>
      </c>
      <c r="L14" s="171" t="s">
        <v>28</v>
      </c>
      <c r="M14" s="171"/>
      <c r="N14" s="27" t="s">
        <v>31</v>
      </c>
      <c r="O14" s="27" t="s">
        <v>32</v>
      </c>
      <c r="P14" s="31">
        <v>7.3</v>
      </c>
      <c r="Q14" s="27" t="s">
        <v>33</v>
      </c>
      <c r="R14" s="31">
        <v>7.9</v>
      </c>
      <c r="S14" s="27" t="s">
        <v>34</v>
      </c>
      <c r="T14" s="31">
        <v>8</v>
      </c>
      <c r="U14" s="29" t="s">
        <v>29</v>
      </c>
      <c r="V14" s="29">
        <f t="shared" si="4"/>
        <v>23.2</v>
      </c>
      <c r="W14" s="29">
        <f t="shared" si="5"/>
        <v>0.5</v>
      </c>
      <c r="X14" s="29">
        <v>0</v>
      </c>
      <c r="Y14" s="34">
        <f t="shared" si="6"/>
        <v>23.7</v>
      </c>
      <c r="Z14" s="34">
        <f t="shared" si="7"/>
        <v>7.733333333333333</v>
      </c>
      <c r="AA14" s="252"/>
      <c r="AB14" s="1"/>
      <c r="AC14" s="1"/>
      <c r="AD14" s="1"/>
      <c r="AE14" s="1"/>
      <c r="AF14" s="1"/>
      <c r="AG14" s="1"/>
      <c r="AH14" s="1"/>
      <c r="AI14" s="1"/>
      <c r="AJ14" s="1"/>
      <c r="AK14" s="1"/>
      <c r="AL14" s="1"/>
      <c r="AM14" s="1"/>
      <c r="AN14" s="1"/>
      <c r="AO14" s="1"/>
      <c r="AP14" s="1"/>
      <c r="AQ14" s="1"/>
      <c r="AR14" s="1"/>
      <c r="AS14" s="1"/>
      <c r="AT14" s="1"/>
      <c r="AU14" s="1"/>
      <c r="AV14" s="1"/>
      <c r="AW14" s="1"/>
      <c r="AX14" s="1"/>
    </row>
    <row r="15" spans="1:30" s="1" customFormat="1" ht="18" customHeight="1">
      <c r="A15" s="23">
        <v>10</v>
      </c>
      <c r="B15" s="171" t="s">
        <v>302</v>
      </c>
      <c r="C15" s="175" t="s">
        <v>533</v>
      </c>
      <c r="D15" s="25">
        <v>51140201</v>
      </c>
      <c r="E15" s="25" t="s">
        <v>36</v>
      </c>
      <c r="F15" s="176" t="s">
        <v>534</v>
      </c>
      <c r="G15" s="177" t="s">
        <v>338</v>
      </c>
      <c r="H15" s="178" t="s">
        <v>535</v>
      </c>
      <c r="I15" s="178" t="s">
        <v>27</v>
      </c>
      <c r="J15" s="175" t="s">
        <v>26</v>
      </c>
      <c r="K15" s="175" t="s">
        <v>92</v>
      </c>
      <c r="L15" s="175" t="s">
        <v>28</v>
      </c>
      <c r="M15" s="175"/>
      <c r="N15" s="27" t="s">
        <v>37</v>
      </c>
      <c r="O15" s="27" t="s">
        <v>59</v>
      </c>
      <c r="P15" s="31">
        <v>7.7</v>
      </c>
      <c r="Q15" s="27" t="s">
        <v>32</v>
      </c>
      <c r="R15" s="31">
        <v>7.7</v>
      </c>
      <c r="S15" s="27" t="s">
        <v>60</v>
      </c>
      <c r="T15" s="54">
        <v>7.9</v>
      </c>
      <c r="U15" s="29" t="s">
        <v>29</v>
      </c>
      <c r="V15" s="55">
        <f t="shared" si="4"/>
        <v>23.3</v>
      </c>
      <c r="W15" s="55">
        <f t="shared" si="5"/>
        <v>0.5</v>
      </c>
      <c r="X15" s="55">
        <v>0</v>
      </c>
      <c r="Y15" s="56">
        <f t="shared" si="6"/>
        <v>23.8</v>
      </c>
      <c r="Z15" s="56">
        <f t="shared" si="7"/>
        <v>7.766666666666667</v>
      </c>
      <c r="AA15" s="253"/>
      <c r="AB15" s="36"/>
      <c r="AC15" s="36"/>
      <c r="AD15" s="36"/>
    </row>
    <row r="16" spans="1:50" s="58" customFormat="1" ht="18" customHeight="1">
      <c r="A16" s="63">
        <v>11</v>
      </c>
      <c r="B16" s="163" t="s">
        <v>303</v>
      </c>
      <c r="C16" s="171" t="s">
        <v>540</v>
      </c>
      <c r="D16" s="25">
        <v>51140201</v>
      </c>
      <c r="E16" s="25" t="s">
        <v>36</v>
      </c>
      <c r="F16" s="172" t="s">
        <v>80</v>
      </c>
      <c r="G16" s="173" t="s">
        <v>312</v>
      </c>
      <c r="H16" s="174" t="s">
        <v>541</v>
      </c>
      <c r="I16" s="174" t="s">
        <v>27</v>
      </c>
      <c r="J16" s="171" t="s">
        <v>26</v>
      </c>
      <c r="K16" s="171" t="s">
        <v>114</v>
      </c>
      <c r="L16" s="171" t="s">
        <v>28</v>
      </c>
      <c r="M16" s="171"/>
      <c r="N16" s="27" t="s">
        <v>31</v>
      </c>
      <c r="O16" s="27" t="s">
        <v>32</v>
      </c>
      <c r="P16" s="31">
        <v>7.6</v>
      </c>
      <c r="Q16" s="27" t="s">
        <v>33</v>
      </c>
      <c r="R16" s="31">
        <v>8.5</v>
      </c>
      <c r="S16" s="27" t="s">
        <v>34</v>
      </c>
      <c r="T16" s="31">
        <v>7.6</v>
      </c>
      <c r="U16" s="29" t="s">
        <v>44</v>
      </c>
      <c r="V16" s="29">
        <f t="shared" si="4"/>
        <v>23.700000000000003</v>
      </c>
      <c r="W16" s="29">
        <f t="shared" si="5"/>
        <v>0.5</v>
      </c>
      <c r="X16" s="29">
        <v>0</v>
      </c>
      <c r="Y16" s="34">
        <f t="shared" si="6"/>
        <v>24.200000000000003</v>
      </c>
      <c r="Z16" s="34">
        <f t="shared" si="7"/>
        <v>7.900000000000001</v>
      </c>
      <c r="AA16" s="252"/>
      <c r="AB16" s="1"/>
      <c r="AC16" s="1"/>
      <c r="AD16" s="1"/>
      <c r="AE16" s="1"/>
      <c r="AF16" s="1"/>
      <c r="AG16" s="1"/>
      <c r="AH16" s="1"/>
      <c r="AI16" s="1"/>
      <c r="AJ16" s="1"/>
      <c r="AK16" s="1"/>
      <c r="AL16" s="1"/>
      <c r="AM16" s="1"/>
      <c r="AN16" s="1"/>
      <c r="AO16" s="1"/>
      <c r="AP16" s="1"/>
      <c r="AQ16" s="1"/>
      <c r="AR16" s="1"/>
      <c r="AS16" s="1"/>
      <c r="AT16" s="1"/>
      <c r="AU16" s="1"/>
      <c r="AV16" s="1"/>
      <c r="AW16" s="1"/>
      <c r="AX16" s="1"/>
    </row>
    <row r="17" spans="1:27" s="1" customFormat="1" ht="18" customHeight="1">
      <c r="A17" s="23">
        <v>12</v>
      </c>
      <c r="B17" s="171" t="s">
        <v>304</v>
      </c>
      <c r="C17" s="171" t="s">
        <v>547</v>
      </c>
      <c r="D17" s="25">
        <v>51140201</v>
      </c>
      <c r="E17" s="25" t="s">
        <v>36</v>
      </c>
      <c r="F17" s="172" t="s">
        <v>548</v>
      </c>
      <c r="G17" s="173" t="s">
        <v>381</v>
      </c>
      <c r="H17" s="174" t="s">
        <v>549</v>
      </c>
      <c r="I17" s="174" t="s">
        <v>27</v>
      </c>
      <c r="J17" s="171" t="s">
        <v>26</v>
      </c>
      <c r="K17" s="171" t="s">
        <v>262</v>
      </c>
      <c r="L17" s="171" t="s">
        <v>35</v>
      </c>
      <c r="M17" s="171"/>
      <c r="N17" s="27" t="s">
        <v>31</v>
      </c>
      <c r="O17" s="27" t="s">
        <v>32</v>
      </c>
      <c r="P17" s="31">
        <v>7.7</v>
      </c>
      <c r="Q17" s="27" t="s">
        <v>33</v>
      </c>
      <c r="R17" s="31">
        <v>7.9</v>
      </c>
      <c r="S17" s="27" t="s">
        <v>34</v>
      </c>
      <c r="T17" s="31">
        <v>8.5</v>
      </c>
      <c r="U17" s="29" t="s">
        <v>29</v>
      </c>
      <c r="V17" s="29">
        <f t="shared" si="4"/>
        <v>24.1</v>
      </c>
      <c r="W17" s="29">
        <f t="shared" si="5"/>
        <v>0.25</v>
      </c>
      <c r="X17" s="29">
        <v>0</v>
      </c>
      <c r="Y17" s="34">
        <f t="shared" si="6"/>
        <v>24.35</v>
      </c>
      <c r="Z17" s="34">
        <f t="shared" si="7"/>
        <v>8.033333333333333</v>
      </c>
      <c r="AA17" s="252"/>
    </row>
    <row r="18" spans="1:50" s="58" customFormat="1" ht="18" customHeight="1">
      <c r="A18" s="63">
        <v>13</v>
      </c>
      <c r="B18" s="163" t="s">
        <v>305</v>
      </c>
      <c r="C18" s="171" t="s">
        <v>555</v>
      </c>
      <c r="D18" s="25">
        <v>51140201</v>
      </c>
      <c r="E18" s="25" t="s">
        <v>36</v>
      </c>
      <c r="F18" s="172" t="s">
        <v>80</v>
      </c>
      <c r="G18" s="173" t="s">
        <v>242</v>
      </c>
      <c r="H18" s="174" t="s">
        <v>556</v>
      </c>
      <c r="I18" s="174" t="s">
        <v>27</v>
      </c>
      <c r="J18" s="171" t="s">
        <v>26</v>
      </c>
      <c r="K18" s="171" t="s">
        <v>30</v>
      </c>
      <c r="L18" s="171" t="s">
        <v>28</v>
      </c>
      <c r="M18" s="171"/>
      <c r="N18" s="27" t="s">
        <v>37</v>
      </c>
      <c r="O18" s="27" t="s">
        <v>59</v>
      </c>
      <c r="P18" s="31">
        <v>7.5</v>
      </c>
      <c r="Q18" s="27" t="s">
        <v>32</v>
      </c>
      <c r="R18" s="31">
        <v>7.3</v>
      </c>
      <c r="S18" s="27" t="s">
        <v>60</v>
      </c>
      <c r="T18" s="31">
        <v>7.8</v>
      </c>
      <c r="U18" s="29" t="s">
        <v>29</v>
      </c>
      <c r="V18" s="29">
        <f t="shared" si="4"/>
        <v>22.6</v>
      </c>
      <c r="W18" s="29">
        <f t="shared" si="5"/>
        <v>0.5</v>
      </c>
      <c r="X18" s="29">
        <v>0</v>
      </c>
      <c r="Y18" s="34">
        <f t="shared" si="6"/>
        <v>23.1</v>
      </c>
      <c r="Z18" s="34">
        <f t="shared" si="7"/>
        <v>7.533333333333334</v>
      </c>
      <c r="AA18" s="252"/>
      <c r="AB18" s="1"/>
      <c r="AC18" s="1"/>
      <c r="AD18" s="1"/>
      <c r="AE18" s="1"/>
      <c r="AF18" s="1"/>
      <c r="AG18" s="1"/>
      <c r="AH18" s="1"/>
      <c r="AI18" s="1"/>
      <c r="AJ18" s="1"/>
      <c r="AK18" s="1"/>
      <c r="AL18" s="1"/>
      <c r="AM18" s="1"/>
      <c r="AN18" s="1"/>
      <c r="AO18" s="1"/>
      <c r="AP18" s="1"/>
      <c r="AQ18" s="1"/>
      <c r="AR18" s="1"/>
      <c r="AS18" s="1"/>
      <c r="AT18" s="1"/>
      <c r="AU18" s="1"/>
      <c r="AV18" s="1"/>
      <c r="AW18" s="1"/>
      <c r="AX18" s="1"/>
    </row>
    <row r="19" spans="1:50" s="59" customFormat="1" ht="18" customHeight="1">
      <c r="A19" s="23">
        <v>14</v>
      </c>
      <c r="B19" s="171" t="s">
        <v>306</v>
      </c>
      <c r="C19" s="171" t="s">
        <v>561</v>
      </c>
      <c r="D19" s="25">
        <v>51140201</v>
      </c>
      <c r="E19" s="25" t="s">
        <v>36</v>
      </c>
      <c r="F19" s="172" t="s">
        <v>562</v>
      </c>
      <c r="G19" s="173" t="s">
        <v>265</v>
      </c>
      <c r="H19" s="174" t="s">
        <v>563</v>
      </c>
      <c r="I19" s="174" t="s">
        <v>27</v>
      </c>
      <c r="J19" s="171" t="s">
        <v>38</v>
      </c>
      <c r="K19" s="171" t="s">
        <v>99</v>
      </c>
      <c r="L19" s="171" t="s">
        <v>28</v>
      </c>
      <c r="M19" s="171"/>
      <c r="N19" s="27" t="s">
        <v>31</v>
      </c>
      <c r="O19" s="27" t="s">
        <v>32</v>
      </c>
      <c r="P19" s="31">
        <v>6.6</v>
      </c>
      <c r="Q19" s="27" t="s">
        <v>33</v>
      </c>
      <c r="R19" s="31">
        <v>7.3</v>
      </c>
      <c r="S19" s="27" t="s">
        <v>34</v>
      </c>
      <c r="T19" s="31">
        <v>7.7</v>
      </c>
      <c r="U19" s="29" t="s">
        <v>29</v>
      </c>
      <c r="V19" s="29">
        <f t="shared" si="4"/>
        <v>21.599999999999998</v>
      </c>
      <c r="W19" s="29">
        <f t="shared" si="5"/>
        <v>0.5</v>
      </c>
      <c r="X19" s="29">
        <v>0</v>
      </c>
      <c r="Y19" s="34">
        <f t="shared" si="6"/>
        <v>22.099999999999998</v>
      </c>
      <c r="Z19" s="34">
        <f t="shared" si="7"/>
        <v>7.199999999999999</v>
      </c>
      <c r="AA19" s="252"/>
      <c r="AB19" s="1"/>
      <c r="AC19" s="1"/>
      <c r="AD19" s="1"/>
      <c r="AE19" s="36"/>
      <c r="AF19" s="36"/>
      <c r="AG19" s="36"/>
      <c r="AH19" s="36"/>
      <c r="AI19" s="36"/>
      <c r="AJ19" s="36"/>
      <c r="AK19" s="36"/>
      <c r="AL19" s="36"/>
      <c r="AM19" s="36"/>
      <c r="AN19" s="36"/>
      <c r="AO19" s="36"/>
      <c r="AP19" s="36"/>
      <c r="AQ19" s="36"/>
      <c r="AR19" s="36"/>
      <c r="AS19" s="36"/>
      <c r="AT19" s="36"/>
      <c r="AU19" s="36"/>
      <c r="AV19" s="36"/>
      <c r="AW19" s="36"/>
      <c r="AX19" s="36"/>
    </row>
    <row r="20" spans="1:50" s="58" customFormat="1" ht="18" customHeight="1">
      <c r="A20" s="63">
        <v>15</v>
      </c>
      <c r="B20" s="163" t="s">
        <v>367</v>
      </c>
      <c r="C20" s="171" t="s">
        <v>569</v>
      </c>
      <c r="D20" s="25">
        <v>51140201</v>
      </c>
      <c r="E20" s="25" t="s">
        <v>36</v>
      </c>
      <c r="F20" s="172" t="s">
        <v>80</v>
      </c>
      <c r="G20" s="173" t="s">
        <v>183</v>
      </c>
      <c r="H20" s="174" t="s">
        <v>570</v>
      </c>
      <c r="I20" s="174" t="s">
        <v>27</v>
      </c>
      <c r="J20" s="171" t="s">
        <v>26</v>
      </c>
      <c r="K20" s="171" t="s">
        <v>114</v>
      </c>
      <c r="L20" s="171" t="s">
        <v>28</v>
      </c>
      <c r="M20" s="171"/>
      <c r="N20" s="27" t="s">
        <v>31</v>
      </c>
      <c r="O20" s="27" t="s">
        <v>32</v>
      </c>
      <c r="P20" s="31">
        <v>8</v>
      </c>
      <c r="Q20" s="27" t="s">
        <v>33</v>
      </c>
      <c r="R20" s="31">
        <v>8.7</v>
      </c>
      <c r="S20" s="27" t="s">
        <v>34</v>
      </c>
      <c r="T20" s="31">
        <v>8</v>
      </c>
      <c r="U20" s="29" t="s">
        <v>44</v>
      </c>
      <c r="V20" s="29">
        <f t="shared" si="4"/>
        <v>24.7</v>
      </c>
      <c r="W20" s="29">
        <f t="shared" si="5"/>
        <v>0.5</v>
      </c>
      <c r="X20" s="29">
        <v>0</v>
      </c>
      <c r="Y20" s="34">
        <f t="shared" si="6"/>
        <v>25.2</v>
      </c>
      <c r="Z20" s="34">
        <f t="shared" si="7"/>
        <v>8.233333333333333</v>
      </c>
      <c r="AA20" s="252"/>
      <c r="AB20" s="1"/>
      <c r="AC20" s="1"/>
      <c r="AD20" s="1"/>
      <c r="AE20" s="1"/>
      <c r="AF20" s="1"/>
      <c r="AG20" s="1"/>
      <c r="AH20" s="1"/>
      <c r="AI20" s="1"/>
      <c r="AJ20" s="1"/>
      <c r="AK20" s="1"/>
      <c r="AL20" s="1"/>
      <c r="AM20" s="1"/>
      <c r="AN20" s="1"/>
      <c r="AO20" s="1"/>
      <c r="AP20" s="1"/>
      <c r="AQ20" s="1"/>
      <c r="AR20" s="1"/>
      <c r="AS20" s="1"/>
      <c r="AT20" s="1"/>
      <c r="AU20" s="1"/>
      <c r="AV20" s="1"/>
      <c r="AW20" s="1"/>
      <c r="AX20" s="1"/>
    </row>
    <row r="21" spans="1:50" s="58" customFormat="1" ht="18" customHeight="1">
      <c r="A21" s="23">
        <v>16</v>
      </c>
      <c r="B21" s="171" t="s">
        <v>368</v>
      </c>
      <c r="C21" s="171" t="s">
        <v>575</v>
      </c>
      <c r="D21" s="25">
        <v>51140201</v>
      </c>
      <c r="E21" s="25" t="s">
        <v>36</v>
      </c>
      <c r="F21" s="172" t="s">
        <v>576</v>
      </c>
      <c r="G21" s="173" t="s">
        <v>577</v>
      </c>
      <c r="H21" s="174" t="s">
        <v>578</v>
      </c>
      <c r="I21" s="174" t="s">
        <v>27</v>
      </c>
      <c r="J21" s="171" t="s">
        <v>26</v>
      </c>
      <c r="K21" s="171" t="s">
        <v>30</v>
      </c>
      <c r="L21" s="171" t="s">
        <v>28</v>
      </c>
      <c r="M21" s="171"/>
      <c r="N21" s="27" t="s">
        <v>31</v>
      </c>
      <c r="O21" s="27" t="s">
        <v>32</v>
      </c>
      <c r="P21" s="31">
        <v>6.5</v>
      </c>
      <c r="Q21" s="27" t="s">
        <v>33</v>
      </c>
      <c r="R21" s="31">
        <v>8.2</v>
      </c>
      <c r="S21" s="27" t="s">
        <v>34</v>
      </c>
      <c r="T21" s="31">
        <v>8</v>
      </c>
      <c r="U21" s="29" t="s">
        <v>29</v>
      </c>
      <c r="V21" s="29">
        <f t="shared" si="4"/>
        <v>22.7</v>
      </c>
      <c r="W21" s="29">
        <f t="shared" si="5"/>
        <v>0.5</v>
      </c>
      <c r="X21" s="29">
        <v>0</v>
      </c>
      <c r="Y21" s="34">
        <f t="shared" si="6"/>
        <v>23.2</v>
      </c>
      <c r="Z21" s="34">
        <f t="shared" si="7"/>
        <v>7.566666666666666</v>
      </c>
      <c r="AA21" s="252"/>
      <c r="AB21" s="1"/>
      <c r="AC21" s="1"/>
      <c r="AD21" s="1"/>
      <c r="AE21" s="1"/>
      <c r="AF21" s="1"/>
      <c r="AG21" s="1"/>
      <c r="AH21" s="1"/>
      <c r="AI21" s="1"/>
      <c r="AJ21" s="1"/>
      <c r="AK21" s="1"/>
      <c r="AL21" s="1"/>
      <c r="AM21" s="1"/>
      <c r="AN21" s="1"/>
      <c r="AO21" s="1"/>
      <c r="AP21" s="1"/>
      <c r="AQ21" s="1"/>
      <c r="AR21" s="1"/>
      <c r="AS21" s="1"/>
      <c r="AT21" s="1"/>
      <c r="AU21" s="1"/>
      <c r="AV21" s="1"/>
      <c r="AW21" s="1"/>
      <c r="AX21" s="1"/>
    </row>
    <row r="22" spans="1:50" s="58" customFormat="1" ht="18" customHeight="1">
      <c r="A22" s="63">
        <v>17</v>
      </c>
      <c r="B22" s="163" t="s">
        <v>369</v>
      </c>
      <c r="C22" s="171" t="s">
        <v>580</v>
      </c>
      <c r="D22" s="25">
        <v>51140201</v>
      </c>
      <c r="E22" s="25" t="s">
        <v>36</v>
      </c>
      <c r="F22" s="172" t="s">
        <v>80</v>
      </c>
      <c r="G22" s="173" t="s">
        <v>156</v>
      </c>
      <c r="H22" s="174" t="s">
        <v>581</v>
      </c>
      <c r="I22" s="174" t="s">
        <v>27</v>
      </c>
      <c r="J22" s="171" t="s">
        <v>26</v>
      </c>
      <c r="K22" s="171" t="s">
        <v>148</v>
      </c>
      <c r="L22" s="171" t="s">
        <v>28</v>
      </c>
      <c r="M22" s="171"/>
      <c r="N22" s="27" t="s">
        <v>31</v>
      </c>
      <c r="O22" s="27" t="s">
        <v>32</v>
      </c>
      <c r="P22" s="31">
        <v>6.8</v>
      </c>
      <c r="Q22" s="27" t="s">
        <v>33</v>
      </c>
      <c r="R22" s="31">
        <v>8.5</v>
      </c>
      <c r="S22" s="27" t="s">
        <v>34</v>
      </c>
      <c r="T22" s="31">
        <v>8.4</v>
      </c>
      <c r="U22" s="29" t="s">
        <v>29</v>
      </c>
      <c r="V22" s="29">
        <f t="shared" si="4"/>
        <v>23.700000000000003</v>
      </c>
      <c r="W22" s="29">
        <f t="shared" si="5"/>
        <v>0.5</v>
      </c>
      <c r="X22" s="29">
        <v>0</v>
      </c>
      <c r="Y22" s="34">
        <f t="shared" si="6"/>
        <v>24.200000000000003</v>
      </c>
      <c r="Z22" s="34">
        <f t="shared" si="7"/>
        <v>7.900000000000001</v>
      </c>
      <c r="AA22" s="252"/>
      <c r="AB22" s="1"/>
      <c r="AC22" s="1"/>
      <c r="AD22" s="1"/>
      <c r="AE22" s="1"/>
      <c r="AF22" s="1"/>
      <c r="AG22" s="1"/>
      <c r="AH22" s="1"/>
      <c r="AI22" s="1"/>
      <c r="AJ22" s="1"/>
      <c r="AK22" s="1"/>
      <c r="AL22" s="1"/>
      <c r="AM22" s="1"/>
      <c r="AN22" s="1"/>
      <c r="AO22" s="1"/>
      <c r="AP22" s="1"/>
      <c r="AQ22" s="1"/>
      <c r="AR22" s="1"/>
      <c r="AS22" s="1"/>
      <c r="AT22" s="1"/>
      <c r="AU22" s="1"/>
      <c r="AV22" s="1"/>
      <c r="AW22" s="1"/>
      <c r="AX22" s="1"/>
    </row>
    <row r="23" spans="1:50" s="58" customFormat="1" ht="18" customHeight="1">
      <c r="A23" s="23">
        <v>18</v>
      </c>
      <c r="B23" s="171" t="s">
        <v>370</v>
      </c>
      <c r="C23" s="171" t="s">
        <v>583</v>
      </c>
      <c r="D23" s="25">
        <v>51140201</v>
      </c>
      <c r="E23" s="25" t="s">
        <v>36</v>
      </c>
      <c r="F23" s="172" t="s">
        <v>584</v>
      </c>
      <c r="G23" s="173" t="s">
        <v>126</v>
      </c>
      <c r="H23" s="174" t="s">
        <v>585</v>
      </c>
      <c r="I23" s="174" t="s">
        <v>27</v>
      </c>
      <c r="J23" s="171" t="s">
        <v>45</v>
      </c>
      <c r="K23" s="171" t="s">
        <v>99</v>
      </c>
      <c r="L23" s="171" t="s">
        <v>28</v>
      </c>
      <c r="M23" s="171"/>
      <c r="N23" s="27" t="s">
        <v>31</v>
      </c>
      <c r="O23" s="27" t="s">
        <v>32</v>
      </c>
      <c r="P23" s="31">
        <v>8.8</v>
      </c>
      <c r="Q23" s="27" t="s">
        <v>33</v>
      </c>
      <c r="R23" s="31">
        <v>9</v>
      </c>
      <c r="S23" s="27" t="s">
        <v>34</v>
      </c>
      <c r="T23" s="31">
        <v>9.2</v>
      </c>
      <c r="U23" s="29" t="s">
        <v>44</v>
      </c>
      <c r="V23" s="29">
        <f t="shared" si="4"/>
        <v>27</v>
      </c>
      <c r="W23" s="29">
        <f t="shared" si="5"/>
        <v>0.5</v>
      </c>
      <c r="X23" s="29">
        <v>0</v>
      </c>
      <c r="Y23" s="34">
        <f t="shared" si="6"/>
        <v>27.5</v>
      </c>
      <c r="Z23" s="34">
        <f t="shared" si="7"/>
        <v>9</v>
      </c>
      <c r="AA23" s="252"/>
      <c r="AB23" s="1"/>
      <c r="AC23" s="1"/>
      <c r="AD23" s="1"/>
      <c r="AE23" s="1"/>
      <c r="AF23" s="1"/>
      <c r="AG23" s="1"/>
      <c r="AH23" s="1"/>
      <c r="AI23" s="1"/>
      <c r="AJ23" s="1"/>
      <c r="AK23" s="1"/>
      <c r="AL23" s="1"/>
      <c r="AM23" s="1"/>
      <c r="AN23" s="1"/>
      <c r="AO23" s="1"/>
      <c r="AP23" s="1"/>
      <c r="AQ23" s="1"/>
      <c r="AR23" s="1"/>
      <c r="AS23" s="1"/>
      <c r="AT23" s="1"/>
      <c r="AU23" s="1"/>
      <c r="AV23" s="1"/>
      <c r="AW23" s="1"/>
      <c r="AX23" s="1"/>
    </row>
    <row r="24" spans="1:50" s="58" customFormat="1" ht="18" customHeight="1">
      <c r="A24" s="63">
        <v>19</v>
      </c>
      <c r="B24" s="163" t="s">
        <v>371</v>
      </c>
      <c r="C24" s="171" t="s">
        <v>587</v>
      </c>
      <c r="D24" s="25">
        <v>51140201</v>
      </c>
      <c r="E24" s="25" t="s">
        <v>36</v>
      </c>
      <c r="F24" s="172" t="s">
        <v>513</v>
      </c>
      <c r="G24" s="173" t="s">
        <v>462</v>
      </c>
      <c r="H24" s="174" t="s">
        <v>581</v>
      </c>
      <c r="I24" s="174" t="s">
        <v>27</v>
      </c>
      <c r="J24" s="171" t="s">
        <v>26</v>
      </c>
      <c r="K24" s="171" t="s">
        <v>262</v>
      </c>
      <c r="L24" s="171" t="s">
        <v>28</v>
      </c>
      <c r="M24" s="171"/>
      <c r="N24" s="27" t="s">
        <v>37</v>
      </c>
      <c r="O24" s="27" t="s">
        <v>588</v>
      </c>
      <c r="P24" s="31">
        <v>7.9</v>
      </c>
      <c r="Q24" s="27" t="s">
        <v>589</v>
      </c>
      <c r="R24" s="31">
        <v>7.5</v>
      </c>
      <c r="S24" s="27" t="s">
        <v>126</v>
      </c>
      <c r="T24" s="31">
        <v>7.6</v>
      </c>
      <c r="U24" s="29" t="s">
        <v>29</v>
      </c>
      <c r="V24" s="29">
        <f t="shared" si="4"/>
        <v>23</v>
      </c>
      <c r="W24" s="29">
        <f t="shared" si="5"/>
        <v>0.5</v>
      </c>
      <c r="X24" s="29">
        <v>0</v>
      </c>
      <c r="Y24" s="34">
        <f t="shared" si="6"/>
        <v>23.5</v>
      </c>
      <c r="Z24" s="34">
        <f t="shared" si="7"/>
        <v>7.666666666666667</v>
      </c>
      <c r="AA24" s="252"/>
      <c r="AB24" s="1"/>
      <c r="AC24" s="1"/>
      <c r="AD24" s="1"/>
      <c r="AE24" s="1"/>
      <c r="AF24" s="1"/>
      <c r="AG24" s="1"/>
      <c r="AH24" s="1"/>
      <c r="AI24" s="1"/>
      <c r="AJ24" s="1"/>
      <c r="AK24" s="1"/>
      <c r="AL24" s="1"/>
      <c r="AM24" s="1"/>
      <c r="AN24" s="1"/>
      <c r="AO24" s="1"/>
      <c r="AP24" s="1"/>
      <c r="AQ24" s="1"/>
      <c r="AR24" s="1"/>
      <c r="AS24" s="1"/>
      <c r="AT24" s="1"/>
      <c r="AU24" s="1"/>
      <c r="AV24" s="1"/>
      <c r="AW24" s="1"/>
      <c r="AX24" s="1"/>
    </row>
    <row r="25" spans="1:50" s="58" customFormat="1" ht="18" customHeight="1">
      <c r="A25" s="23">
        <v>20</v>
      </c>
      <c r="B25" s="171" t="s">
        <v>372</v>
      </c>
      <c r="C25" s="171" t="s">
        <v>591</v>
      </c>
      <c r="D25" s="25">
        <v>51140201</v>
      </c>
      <c r="E25" s="25" t="s">
        <v>36</v>
      </c>
      <c r="F25" s="172" t="s">
        <v>592</v>
      </c>
      <c r="G25" s="173" t="s">
        <v>126</v>
      </c>
      <c r="H25" s="174" t="s">
        <v>103</v>
      </c>
      <c r="I25" s="174" t="s">
        <v>27</v>
      </c>
      <c r="J25" s="171" t="s">
        <v>26</v>
      </c>
      <c r="K25" s="171" t="s">
        <v>262</v>
      </c>
      <c r="L25" s="171" t="s">
        <v>35</v>
      </c>
      <c r="M25" s="171"/>
      <c r="N25" s="27" t="s">
        <v>31</v>
      </c>
      <c r="O25" s="27" t="s">
        <v>32</v>
      </c>
      <c r="P25" s="31">
        <v>6.7</v>
      </c>
      <c r="Q25" s="27" t="s">
        <v>33</v>
      </c>
      <c r="R25" s="31">
        <v>6.7</v>
      </c>
      <c r="S25" s="27" t="s">
        <v>34</v>
      </c>
      <c r="T25" s="31">
        <v>8.1</v>
      </c>
      <c r="U25" s="29" t="s">
        <v>29</v>
      </c>
      <c r="V25" s="29">
        <f t="shared" si="4"/>
        <v>21.5</v>
      </c>
      <c r="W25" s="29">
        <f t="shared" si="5"/>
        <v>0.25</v>
      </c>
      <c r="X25" s="29">
        <v>0</v>
      </c>
      <c r="Y25" s="34">
        <f t="shared" si="6"/>
        <v>21.75</v>
      </c>
      <c r="Z25" s="34">
        <f t="shared" si="7"/>
        <v>7.166666666666667</v>
      </c>
      <c r="AA25" s="252"/>
      <c r="AB25" s="1"/>
      <c r="AC25" s="1"/>
      <c r="AD25" s="1"/>
      <c r="AE25" s="1"/>
      <c r="AF25" s="1"/>
      <c r="AG25" s="1"/>
      <c r="AH25" s="1"/>
      <c r="AI25" s="1"/>
      <c r="AJ25" s="1"/>
      <c r="AK25" s="1"/>
      <c r="AL25" s="1"/>
      <c r="AM25" s="1"/>
      <c r="AN25" s="1"/>
      <c r="AO25" s="1"/>
      <c r="AP25" s="1"/>
      <c r="AQ25" s="1"/>
      <c r="AR25" s="1"/>
      <c r="AS25" s="1"/>
      <c r="AT25" s="1"/>
      <c r="AU25" s="1"/>
      <c r="AV25" s="1"/>
      <c r="AW25" s="1"/>
      <c r="AX25" s="1"/>
    </row>
    <row r="26" spans="1:50" s="58" customFormat="1" ht="18" customHeight="1">
      <c r="A26" s="63">
        <v>21</v>
      </c>
      <c r="B26" s="163" t="s">
        <v>373</v>
      </c>
      <c r="C26" s="171" t="s">
        <v>594</v>
      </c>
      <c r="D26" s="25">
        <v>51140201</v>
      </c>
      <c r="E26" s="25" t="s">
        <v>36</v>
      </c>
      <c r="F26" s="172" t="s">
        <v>80</v>
      </c>
      <c r="G26" s="173" t="s">
        <v>242</v>
      </c>
      <c r="H26" s="174" t="s">
        <v>595</v>
      </c>
      <c r="I26" s="174" t="s">
        <v>27</v>
      </c>
      <c r="J26" s="171" t="s">
        <v>26</v>
      </c>
      <c r="K26" s="171" t="s">
        <v>92</v>
      </c>
      <c r="L26" s="171" t="s">
        <v>28</v>
      </c>
      <c r="M26" s="171"/>
      <c r="N26" s="27" t="s">
        <v>31</v>
      </c>
      <c r="O26" s="27" t="s">
        <v>32</v>
      </c>
      <c r="P26" s="31">
        <v>7.3</v>
      </c>
      <c r="Q26" s="27" t="s">
        <v>33</v>
      </c>
      <c r="R26" s="31">
        <v>7.4</v>
      </c>
      <c r="S26" s="27" t="s">
        <v>34</v>
      </c>
      <c r="T26" s="31">
        <v>6.2</v>
      </c>
      <c r="U26" s="29" t="s">
        <v>29</v>
      </c>
      <c r="V26" s="29">
        <f t="shared" si="4"/>
        <v>20.9</v>
      </c>
      <c r="W26" s="29">
        <f t="shared" si="5"/>
        <v>0.5</v>
      </c>
      <c r="X26" s="29">
        <v>0</v>
      </c>
      <c r="Y26" s="34">
        <f t="shared" si="6"/>
        <v>21.4</v>
      </c>
      <c r="Z26" s="34">
        <f t="shared" si="7"/>
        <v>6.966666666666666</v>
      </c>
      <c r="AA26" s="252"/>
      <c r="AB26" s="1"/>
      <c r="AC26" s="1"/>
      <c r="AD26" s="1"/>
      <c r="AE26" s="1"/>
      <c r="AF26" s="1"/>
      <c r="AG26" s="1"/>
      <c r="AH26" s="1"/>
      <c r="AI26" s="1"/>
      <c r="AJ26" s="1"/>
      <c r="AK26" s="1"/>
      <c r="AL26" s="1"/>
      <c r="AM26" s="1"/>
      <c r="AN26" s="1"/>
      <c r="AO26" s="1"/>
      <c r="AP26" s="1"/>
      <c r="AQ26" s="1"/>
      <c r="AR26" s="1"/>
      <c r="AS26" s="1"/>
      <c r="AT26" s="1"/>
      <c r="AU26" s="1"/>
      <c r="AV26" s="1"/>
      <c r="AW26" s="1"/>
      <c r="AX26" s="1"/>
    </row>
    <row r="27" spans="1:50" s="58" customFormat="1" ht="18" customHeight="1">
      <c r="A27" s="23">
        <v>22</v>
      </c>
      <c r="B27" s="171" t="s">
        <v>374</v>
      </c>
      <c r="C27" s="171" t="s">
        <v>597</v>
      </c>
      <c r="D27" s="25">
        <v>51140201</v>
      </c>
      <c r="E27" s="25" t="s">
        <v>36</v>
      </c>
      <c r="F27" s="172" t="s">
        <v>598</v>
      </c>
      <c r="G27" s="173" t="s">
        <v>408</v>
      </c>
      <c r="H27" s="174" t="s">
        <v>599</v>
      </c>
      <c r="I27" s="174" t="s">
        <v>27</v>
      </c>
      <c r="J27" s="171" t="s">
        <v>26</v>
      </c>
      <c r="K27" s="171" t="s">
        <v>529</v>
      </c>
      <c r="L27" s="171" t="s">
        <v>28</v>
      </c>
      <c r="M27" s="171"/>
      <c r="N27" s="27" t="s">
        <v>37</v>
      </c>
      <c r="O27" s="27" t="s">
        <v>59</v>
      </c>
      <c r="P27" s="31">
        <v>7.4</v>
      </c>
      <c r="Q27" s="27" t="s">
        <v>32</v>
      </c>
      <c r="R27" s="31">
        <v>7.5</v>
      </c>
      <c r="S27" s="27" t="s">
        <v>60</v>
      </c>
      <c r="T27" s="31">
        <v>6.9</v>
      </c>
      <c r="U27" s="29" t="s">
        <v>29</v>
      </c>
      <c r="V27" s="29">
        <f t="shared" si="4"/>
        <v>21.8</v>
      </c>
      <c r="W27" s="29">
        <f t="shared" si="5"/>
        <v>0.5</v>
      </c>
      <c r="X27" s="29">
        <v>0</v>
      </c>
      <c r="Y27" s="34">
        <f t="shared" si="6"/>
        <v>22.3</v>
      </c>
      <c r="Z27" s="34">
        <f t="shared" si="7"/>
        <v>7.266666666666667</v>
      </c>
      <c r="AA27" s="252"/>
      <c r="AB27" s="1"/>
      <c r="AC27" s="1"/>
      <c r="AD27" s="1"/>
      <c r="AE27" s="1"/>
      <c r="AF27" s="1"/>
      <c r="AG27" s="1"/>
      <c r="AH27" s="1"/>
      <c r="AI27" s="1"/>
      <c r="AJ27" s="1"/>
      <c r="AK27" s="1"/>
      <c r="AL27" s="1"/>
      <c r="AM27" s="1"/>
      <c r="AN27" s="1"/>
      <c r="AO27" s="1"/>
      <c r="AP27" s="1"/>
      <c r="AQ27" s="1"/>
      <c r="AR27" s="1"/>
      <c r="AS27" s="1"/>
      <c r="AT27" s="1"/>
      <c r="AU27" s="1"/>
      <c r="AV27" s="1"/>
      <c r="AW27" s="1"/>
      <c r="AX27" s="1"/>
    </row>
    <row r="28" spans="1:50" s="58" customFormat="1" ht="18" customHeight="1">
      <c r="A28" s="63">
        <v>23</v>
      </c>
      <c r="B28" s="163" t="s">
        <v>375</v>
      </c>
      <c r="C28" s="179">
        <v>125941927</v>
      </c>
      <c r="D28" s="25">
        <v>51140201</v>
      </c>
      <c r="E28" s="25" t="s">
        <v>36</v>
      </c>
      <c r="F28" s="180" t="s">
        <v>80</v>
      </c>
      <c r="G28" s="181" t="s">
        <v>199</v>
      </c>
      <c r="H28" s="223" t="s">
        <v>601</v>
      </c>
      <c r="I28" s="174" t="s">
        <v>27</v>
      </c>
      <c r="J28" s="171" t="s">
        <v>26</v>
      </c>
      <c r="K28" s="183" t="s">
        <v>529</v>
      </c>
      <c r="L28" s="171" t="s">
        <v>28</v>
      </c>
      <c r="M28" s="184"/>
      <c r="N28" s="27" t="s">
        <v>37</v>
      </c>
      <c r="O28" s="27" t="s">
        <v>59</v>
      </c>
      <c r="P28" s="31">
        <v>7.7</v>
      </c>
      <c r="Q28" s="27" t="s">
        <v>32</v>
      </c>
      <c r="R28" s="31">
        <v>7.5</v>
      </c>
      <c r="S28" s="27" t="s">
        <v>60</v>
      </c>
      <c r="T28" s="31">
        <v>7.7</v>
      </c>
      <c r="U28" s="29" t="s">
        <v>29</v>
      </c>
      <c r="V28" s="29">
        <f t="shared" si="4"/>
        <v>22.9</v>
      </c>
      <c r="W28" s="29">
        <f t="shared" si="5"/>
        <v>0.5</v>
      </c>
      <c r="X28" s="29">
        <v>0</v>
      </c>
      <c r="Y28" s="34">
        <f t="shared" si="6"/>
        <v>23.4</v>
      </c>
      <c r="Z28" s="34">
        <f t="shared" si="7"/>
        <v>7.633333333333333</v>
      </c>
      <c r="AA28" s="252"/>
      <c r="AB28" s="1"/>
      <c r="AC28" s="1"/>
      <c r="AD28" s="1"/>
      <c r="AE28" s="1"/>
      <c r="AF28" s="1"/>
      <c r="AG28" s="1"/>
      <c r="AH28" s="1"/>
      <c r="AI28" s="1"/>
      <c r="AJ28" s="1"/>
      <c r="AK28" s="1"/>
      <c r="AL28" s="1"/>
      <c r="AM28" s="1"/>
      <c r="AN28" s="1"/>
      <c r="AO28" s="1"/>
      <c r="AP28" s="1"/>
      <c r="AQ28" s="1"/>
      <c r="AR28" s="1"/>
      <c r="AS28" s="1"/>
      <c r="AT28" s="1"/>
      <c r="AU28" s="1"/>
      <c r="AV28" s="1"/>
      <c r="AW28" s="1"/>
      <c r="AX28" s="1"/>
    </row>
    <row r="29" spans="1:50" s="58" customFormat="1" ht="18" customHeight="1">
      <c r="A29" s="23">
        <v>24</v>
      </c>
      <c r="B29" s="171" t="s">
        <v>376</v>
      </c>
      <c r="C29" s="171" t="s">
        <v>603</v>
      </c>
      <c r="D29" s="25">
        <v>51140201</v>
      </c>
      <c r="E29" s="25" t="s">
        <v>36</v>
      </c>
      <c r="F29" s="172" t="s">
        <v>275</v>
      </c>
      <c r="G29" s="173" t="s">
        <v>316</v>
      </c>
      <c r="H29" s="174" t="s">
        <v>604</v>
      </c>
      <c r="I29" s="174" t="s">
        <v>27</v>
      </c>
      <c r="J29" s="171" t="s">
        <v>26</v>
      </c>
      <c r="K29" s="171" t="s">
        <v>114</v>
      </c>
      <c r="L29" s="171" t="s">
        <v>28</v>
      </c>
      <c r="M29" s="171"/>
      <c r="N29" s="27" t="s">
        <v>31</v>
      </c>
      <c r="O29" s="27" t="s">
        <v>32</v>
      </c>
      <c r="P29" s="31">
        <v>7.8</v>
      </c>
      <c r="Q29" s="27" t="s">
        <v>33</v>
      </c>
      <c r="R29" s="31">
        <v>7.9</v>
      </c>
      <c r="S29" s="27" t="s">
        <v>34</v>
      </c>
      <c r="T29" s="31">
        <v>7.8</v>
      </c>
      <c r="U29" s="29" t="s">
        <v>29</v>
      </c>
      <c r="V29" s="29">
        <f t="shared" si="4"/>
        <v>23.5</v>
      </c>
      <c r="W29" s="29">
        <f t="shared" si="5"/>
        <v>0.5</v>
      </c>
      <c r="X29" s="29">
        <v>0</v>
      </c>
      <c r="Y29" s="34">
        <f t="shared" si="6"/>
        <v>24</v>
      </c>
      <c r="Z29" s="34">
        <f t="shared" si="7"/>
        <v>7.833333333333333</v>
      </c>
      <c r="AA29" s="252"/>
      <c r="AB29" s="1"/>
      <c r="AC29" s="1"/>
      <c r="AD29" s="1"/>
      <c r="AE29" s="1"/>
      <c r="AF29" s="1"/>
      <c r="AG29" s="1"/>
      <c r="AH29" s="1"/>
      <c r="AI29" s="1"/>
      <c r="AJ29" s="1"/>
      <c r="AK29" s="1"/>
      <c r="AL29" s="1"/>
      <c r="AM29" s="1"/>
      <c r="AN29" s="1"/>
      <c r="AO29" s="1"/>
      <c r="AP29" s="1"/>
      <c r="AQ29" s="1"/>
      <c r="AR29" s="1"/>
      <c r="AS29" s="1"/>
      <c r="AT29" s="1"/>
      <c r="AU29" s="1"/>
      <c r="AV29" s="1"/>
      <c r="AW29" s="1"/>
      <c r="AX29" s="1"/>
    </row>
    <row r="30" spans="1:50" s="58" customFormat="1" ht="18" customHeight="1">
      <c r="A30" s="63">
        <v>25</v>
      </c>
      <c r="B30" s="163" t="s">
        <v>377</v>
      </c>
      <c r="C30" s="227">
        <v>125926061</v>
      </c>
      <c r="D30" s="25">
        <v>51140201</v>
      </c>
      <c r="E30" s="25" t="s">
        <v>36</v>
      </c>
      <c r="F30" s="228" t="s">
        <v>548</v>
      </c>
      <c r="G30" s="229" t="s">
        <v>381</v>
      </c>
      <c r="H30" s="230" t="s">
        <v>628</v>
      </c>
      <c r="I30" s="174" t="s">
        <v>27</v>
      </c>
      <c r="J30" s="171" t="s">
        <v>26</v>
      </c>
      <c r="K30" s="231" t="s">
        <v>529</v>
      </c>
      <c r="L30" s="171" t="s">
        <v>28</v>
      </c>
      <c r="M30" s="232"/>
      <c r="N30" s="27" t="s">
        <v>31</v>
      </c>
      <c r="O30" s="27" t="s">
        <v>32</v>
      </c>
      <c r="P30" s="31">
        <v>6.8</v>
      </c>
      <c r="Q30" s="27" t="s">
        <v>33</v>
      </c>
      <c r="R30" s="31">
        <v>6.9</v>
      </c>
      <c r="S30" s="27" t="s">
        <v>34</v>
      </c>
      <c r="T30" s="31">
        <v>7.9</v>
      </c>
      <c r="U30" s="29" t="s">
        <v>29</v>
      </c>
      <c r="V30" s="29">
        <f t="shared" si="4"/>
        <v>21.6</v>
      </c>
      <c r="W30" s="29">
        <f t="shared" si="5"/>
        <v>0.5</v>
      </c>
      <c r="X30" s="29">
        <v>0</v>
      </c>
      <c r="Y30" s="34">
        <f t="shared" si="6"/>
        <v>22.1</v>
      </c>
      <c r="Z30" s="34">
        <f t="shared" si="7"/>
        <v>7.2</v>
      </c>
      <c r="AA30" s="252"/>
      <c r="AB30" s="1"/>
      <c r="AC30" s="1"/>
      <c r="AD30" s="1"/>
      <c r="AE30" s="1"/>
      <c r="AF30" s="1"/>
      <c r="AG30" s="1"/>
      <c r="AH30" s="1"/>
      <c r="AI30" s="1"/>
      <c r="AJ30" s="1"/>
      <c r="AK30" s="1"/>
      <c r="AL30" s="1"/>
      <c r="AM30" s="1"/>
      <c r="AN30" s="1"/>
      <c r="AO30" s="1"/>
      <c r="AP30" s="1"/>
      <c r="AQ30" s="1"/>
      <c r="AR30" s="1"/>
      <c r="AS30" s="1"/>
      <c r="AT30" s="1"/>
      <c r="AU30" s="1"/>
      <c r="AV30" s="1"/>
      <c r="AW30" s="1"/>
      <c r="AX30" s="1"/>
    </row>
    <row r="31" spans="1:50" s="58" customFormat="1" ht="18" customHeight="1">
      <c r="A31" s="23">
        <v>26</v>
      </c>
      <c r="B31" s="171" t="s">
        <v>431</v>
      </c>
      <c r="C31" s="179">
        <v>125905372</v>
      </c>
      <c r="D31" s="25">
        <v>51140201</v>
      </c>
      <c r="E31" s="25" t="s">
        <v>36</v>
      </c>
      <c r="F31" s="180" t="s">
        <v>80</v>
      </c>
      <c r="G31" s="181" t="s">
        <v>450</v>
      </c>
      <c r="H31" s="223" t="s">
        <v>633</v>
      </c>
      <c r="I31" s="174" t="s">
        <v>27</v>
      </c>
      <c r="J31" s="171" t="s">
        <v>26</v>
      </c>
      <c r="K31" s="183" t="s">
        <v>114</v>
      </c>
      <c r="L31" s="171" t="s">
        <v>28</v>
      </c>
      <c r="M31" s="184"/>
      <c r="N31" s="27" t="s">
        <v>37</v>
      </c>
      <c r="O31" s="27" t="s">
        <v>59</v>
      </c>
      <c r="P31" s="31">
        <v>8.1</v>
      </c>
      <c r="Q31" s="27" t="s">
        <v>32</v>
      </c>
      <c r="R31" s="31">
        <v>7.4</v>
      </c>
      <c r="S31" s="27" t="s">
        <v>60</v>
      </c>
      <c r="T31" s="31">
        <v>7</v>
      </c>
      <c r="U31" s="29" t="s">
        <v>44</v>
      </c>
      <c r="V31" s="29">
        <f t="shared" si="4"/>
        <v>22.5</v>
      </c>
      <c r="W31" s="29">
        <f t="shared" si="5"/>
        <v>0.5</v>
      </c>
      <c r="X31" s="29">
        <v>0</v>
      </c>
      <c r="Y31" s="34">
        <f t="shared" si="6"/>
        <v>23</v>
      </c>
      <c r="Z31" s="34">
        <f t="shared" si="7"/>
        <v>7.5</v>
      </c>
      <c r="AA31" s="252"/>
      <c r="AB31" s="1"/>
      <c r="AC31" s="1"/>
      <c r="AD31" s="1"/>
      <c r="AE31" s="1"/>
      <c r="AF31" s="1"/>
      <c r="AG31" s="1"/>
      <c r="AH31" s="1"/>
      <c r="AI31" s="1"/>
      <c r="AJ31" s="1"/>
      <c r="AK31" s="1"/>
      <c r="AL31" s="1"/>
      <c r="AM31" s="1"/>
      <c r="AN31" s="1"/>
      <c r="AO31" s="1"/>
      <c r="AP31" s="1"/>
      <c r="AQ31" s="1"/>
      <c r="AR31" s="1"/>
      <c r="AS31" s="1"/>
      <c r="AT31" s="1"/>
      <c r="AU31" s="1"/>
      <c r="AV31" s="1"/>
      <c r="AW31" s="1"/>
      <c r="AX31" s="1"/>
    </row>
    <row r="32" spans="1:50" s="58" customFormat="1" ht="18" customHeight="1">
      <c r="A32" s="63">
        <v>27</v>
      </c>
      <c r="B32" s="163" t="s">
        <v>432</v>
      </c>
      <c r="C32" s="179">
        <v>125920245</v>
      </c>
      <c r="D32" s="25">
        <v>51140201</v>
      </c>
      <c r="E32" s="25" t="s">
        <v>36</v>
      </c>
      <c r="F32" s="180" t="s">
        <v>638</v>
      </c>
      <c r="G32" s="181" t="s">
        <v>639</v>
      </c>
      <c r="H32" s="223" t="s">
        <v>640</v>
      </c>
      <c r="I32" s="174" t="s">
        <v>27</v>
      </c>
      <c r="J32" s="171" t="s">
        <v>26</v>
      </c>
      <c r="K32" s="183" t="s">
        <v>114</v>
      </c>
      <c r="L32" s="171" t="s">
        <v>28</v>
      </c>
      <c r="M32" s="184"/>
      <c r="N32" s="27" t="s">
        <v>31</v>
      </c>
      <c r="O32" s="27" t="s">
        <v>32</v>
      </c>
      <c r="P32" s="31">
        <v>7.6</v>
      </c>
      <c r="Q32" s="27" t="s">
        <v>33</v>
      </c>
      <c r="R32" s="31">
        <v>8.2</v>
      </c>
      <c r="S32" s="27" t="s">
        <v>34</v>
      </c>
      <c r="T32" s="31">
        <v>8.2</v>
      </c>
      <c r="U32" s="29" t="s">
        <v>29</v>
      </c>
      <c r="V32" s="29">
        <f t="shared" si="4"/>
        <v>24</v>
      </c>
      <c r="W32" s="29">
        <f t="shared" si="5"/>
        <v>0.5</v>
      </c>
      <c r="X32" s="29">
        <v>0</v>
      </c>
      <c r="Y32" s="34">
        <f t="shared" si="6"/>
        <v>24.5</v>
      </c>
      <c r="Z32" s="34">
        <f t="shared" si="7"/>
        <v>8</v>
      </c>
      <c r="AA32" s="252"/>
      <c r="AB32" s="1"/>
      <c r="AC32" s="1"/>
      <c r="AD32" s="1"/>
      <c r="AE32" s="1"/>
      <c r="AF32" s="1"/>
      <c r="AG32" s="1"/>
      <c r="AH32" s="1"/>
      <c r="AI32" s="1"/>
      <c r="AJ32" s="1"/>
      <c r="AK32" s="1"/>
      <c r="AL32" s="1"/>
      <c r="AM32" s="1"/>
      <c r="AN32" s="1"/>
      <c r="AO32" s="1"/>
      <c r="AP32" s="1"/>
      <c r="AQ32" s="1"/>
      <c r="AR32" s="1"/>
      <c r="AS32" s="1"/>
      <c r="AT32" s="1"/>
      <c r="AU32" s="1"/>
      <c r="AV32" s="1"/>
      <c r="AW32" s="1"/>
      <c r="AX32" s="1"/>
    </row>
    <row r="33" spans="1:50" s="58" customFormat="1" ht="18" customHeight="1">
      <c r="A33" s="23">
        <v>28</v>
      </c>
      <c r="B33" s="171" t="s">
        <v>433</v>
      </c>
      <c r="C33" s="179">
        <v>125986030</v>
      </c>
      <c r="D33" s="25">
        <v>51140201</v>
      </c>
      <c r="E33" s="25" t="s">
        <v>36</v>
      </c>
      <c r="F33" s="180" t="s">
        <v>646</v>
      </c>
      <c r="G33" s="181" t="s">
        <v>81</v>
      </c>
      <c r="H33" s="223" t="s">
        <v>647</v>
      </c>
      <c r="I33" s="174" t="s">
        <v>27</v>
      </c>
      <c r="J33" s="171" t="s">
        <v>26</v>
      </c>
      <c r="K33" s="183" t="s">
        <v>176</v>
      </c>
      <c r="L33" s="171" t="s">
        <v>35</v>
      </c>
      <c r="M33" s="184"/>
      <c r="N33" s="27" t="s">
        <v>37</v>
      </c>
      <c r="O33" s="27" t="s">
        <v>59</v>
      </c>
      <c r="P33" s="31">
        <v>7.8</v>
      </c>
      <c r="Q33" s="27" t="s">
        <v>32</v>
      </c>
      <c r="R33" s="31">
        <v>8</v>
      </c>
      <c r="S33" s="27" t="s">
        <v>60</v>
      </c>
      <c r="T33" s="31">
        <v>7.9</v>
      </c>
      <c r="U33" s="29" t="s">
        <v>44</v>
      </c>
      <c r="V33" s="29">
        <f t="shared" si="4"/>
        <v>23.700000000000003</v>
      </c>
      <c r="W33" s="29">
        <f t="shared" si="5"/>
        <v>0.25</v>
      </c>
      <c r="X33" s="29">
        <v>0</v>
      </c>
      <c r="Y33" s="34">
        <f t="shared" si="6"/>
        <v>23.950000000000003</v>
      </c>
      <c r="Z33" s="34">
        <f t="shared" si="7"/>
        <v>7.900000000000001</v>
      </c>
      <c r="AA33" s="252"/>
      <c r="AB33" s="1"/>
      <c r="AC33" s="1"/>
      <c r="AD33" s="1"/>
      <c r="AE33" s="1"/>
      <c r="AF33" s="1"/>
      <c r="AG33" s="1"/>
      <c r="AH33" s="1"/>
      <c r="AI33" s="1"/>
      <c r="AJ33" s="1"/>
      <c r="AK33" s="1"/>
      <c r="AL33" s="1"/>
      <c r="AM33" s="1"/>
      <c r="AN33" s="1"/>
      <c r="AO33" s="1"/>
      <c r="AP33" s="1"/>
      <c r="AQ33" s="1"/>
      <c r="AR33" s="1"/>
      <c r="AS33" s="1"/>
      <c r="AT33" s="1"/>
      <c r="AU33" s="1"/>
      <c r="AV33" s="1"/>
      <c r="AW33" s="1"/>
      <c r="AX33" s="1"/>
    </row>
    <row r="34" spans="1:50" s="245" customFormat="1" ht="25.5" customHeight="1">
      <c r="A34" s="257">
        <v>29</v>
      </c>
      <c r="B34" s="256" t="s">
        <v>434</v>
      </c>
      <c r="C34" s="179">
        <v>125986497</v>
      </c>
      <c r="D34" s="247">
        <v>51140201</v>
      </c>
      <c r="E34" s="246" t="s">
        <v>36</v>
      </c>
      <c r="F34" s="241" t="s">
        <v>80</v>
      </c>
      <c r="G34" s="242" t="s">
        <v>654</v>
      </c>
      <c r="H34" s="243" t="s">
        <v>655</v>
      </c>
      <c r="I34" s="231" t="s">
        <v>27</v>
      </c>
      <c r="J34" s="231" t="s">
        <v>26</v>
      </c>
      <c r="K34" s="183" t="s">
        <v>176</v>
      </c>
      <c r="L34" s="231" t="s">
        <v>35</v>
      </c>
      <c r="M34" s="179"/>
      <c r="N34" s="248" t="s">
        <v>31</v>
      </c>
      <c r="O34" s="248" t="s">
        <v>32</v>
      </c>
      <c r="P34" s="249">
        <v>6.4</v>
      </c>
      <c r="Q34" s="248" t="s">
        <v>33</v>
      </c>
      <c r="R34" s="249">
        <v>8.3</v>
      </c>
      <c r="S34" s="248" t="s">
        <v>34</v>
      </c>
      <c r="T34" s="249">
        <v>8.3</v>
      </c>
      <c r="U34" s="227" t="s">
        <v>657</v>
      </c>
      <c r="V34" s="227">
        <f t="shared" si="4"/>
        <v>23</v>
      </c>
      <c r="W34" s="227">
        <f t="shared" si="5"/>
        <v>0.25</v>
      </c>
      <c r="X34" s="227">
        <v>0</v>
      </c>
      <c r="Y34" s="250">
        <f t="shared" si="6"/>
        <v>23.25</v>
      </c>
      <c r="Z34" s="250">
        <f t="shared" si="7"/>
        <v>7.666666666666667</v>
      </c>
      <c r="AA34" s="254" t="s">
        <v>662</v>
      </c>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row>
    <row r="35" spans="1:50" s="58" customFormat="1" ht="18" customHeight="1">
      <c r="A35" s="23">
        <v>30</v>
      </c>
      <c r="B35" s="171" t="s">
        <v>435</v>
      </c>
      <c r="C35" s="185"/>
      <c r="D35" s="25">
        <v>51140201</v>
      </c>
      <c r="E35" s="25" t="s">
        <v>36</v>
      </c>
      <c r="F35" s="180"/>
      <c r="G35" s="181"/>
      <c r="H35" s="182"/>
      <c r="I35" s="174" t="s">
        <v>27</v>
      </c>
      <c r="J35" s="171" t="s">
        <v>26</v>
      </c>
      <c r="K35" s="186"/>
      <c r="L35" s="171" t="s">
        <v>35</v>
      </c>
      <c r="M35" s="184"/>
      <c r="N35" s="27" t="s">
        <v>37</v>
      </c>
      <c r="O35" s="27" t="s">
        <v>59</v>
      </c>
      <c r="P35" s="31"/>
      <c r="Q35" s="27" t="s">
        <v>32</v>
      </c>
      <c r="R35" s="31"/>
      <c r="S35" s="27" t="s">
        <v>60</v>
      </c>
      <c r="T35" s="31"/>
      <c r="U35" s="29"/>
      <c r="V35" s="29">
        <f t="shared" si="4"/>
        <v>0</v>
      </c>
      <c r="W35" s="29">
        <f t="shared" si="5"/>
        <v>0.25</v>
      </c>
      <c r="X35" s="29">
        <v>0</v>
      </c>
      <c r="Y35" s="34">
        <f t="shared" si="6"/>
        <v>0.25</v>
      </c>
      <c r="Z35" s="34">
        <f t="shared" si="7"/>
        <v>0</v>
      </c>
      <c r="AA35" s="252" t="s">
        <v>390</v>
      </c>
      <c r="AB35" s="1"/>
      <c r="AC35" s="1"/>
      <c r="AD35" s="1"/>
      <c r="AE35" s="1"/>
      <c r="AF35" s="1"/>
      <c r="AG35" s="1"/>
      <c r="AH35" s="1"/>
      <c r="AI35" s="1"/>
      <c r="AJ35" s="1"/>
      <c r="AK35" s="1"/>
      <c r="AL35" s="1"/>
      <c r="AM35" s="1"/>
      <c r="AN35" s="1"/>
      <c r="AO35" s="1"/>
      <c r="AP35" s="1"/>
      <c r="AQ35" s="1"/>
      <c r="AR35" s="1"/>
      <c r="AS35" s="1"/>
      <c r="AT35" s="1"/>
      <c r="AU35" s="1"/>
      <c r="AV35" s="1"/>
      <c r="AW35" s="1"/>
      <c r="AX35" s="1"/>
    </row>
    <row r="36" spans="1:50" s="58" customFormat="1" ht="18" customHeight="1">
      <c r="A36" s="63">
        <v>31</v>
      </c>
      <c r="B36" s="163" t="s">
        <v>436</v>
      </c>
      <c r="C36" s="185"/>
      <c r="D36" s="25">
        <v>51140201</v>
      </c>
      <c r="E36" s="25" t="s">
        <v>36</v>
      </c>
      <c r="F36" s="180"/>
      <c r="G36" s="181"/>
      <c r="H36" s="182"/>
      <c r="I36" s="174" t="s">
        <v>27</v>
      </c>
      <c r="J36" s="171" t="s">
        <v>26</v>
      </c>
      <c r="K36" s="186"/>
      <c r="L36" s="171" t="s">
        <v>35</v>
      </c>
      <c r="M36" s="184"/>
      <c r="N36" s="27" t="s">
        <v>31</v>
      </c>
      <c r="O36" s="27" t="s">
        <v>32</v>
      </c>
      <c r="P36" s="31"/>
      <c r="Q36" s="27" t="s">
        <v>33</v>
      </c>
      <c r="R36" s="31"/>
      <c r="S36" s="27" t="s">
        <v>34</v>
      </c>
      <c r="T36" s="31"/>
      <c r="U36" s="29"/>
      <c r="V36" s="29">
        <f t="shared" si="4"/>
        <v>0</v>
      </c>
      <c r="W36" s="29">
        <f t="shared" si="5"/>
        <v>0.25</v>
      </c>
      <c r="X36" s="29">
        <v>0</v>
      </c>
      <c r="Y36" s="34">
        <f t="shared" si="6"/>
        <v>0.25</v>
      </c>
      <c r="Z36" s="34">
        <f t="shared" si="7"/>
        <v>0</v>
      </c>
      <c r="AA36" s="252"/>
      <c r="AB36" s="1"/>
      <c r="AC36" s="1"/>
      <c r="AD36" s="1"/>
      <c r="AE36" s="1"/>
      <c r="AF36" s="1"/>
      <c r="AG36" s="1"/>
      <c r="AH36" s="1"/>
      <c r="AI36" s="1"/>
      <c r="AJ36" s="1"/>
      <c r="AK36" s="1"/>
      <c r="AL36" s="1"/>
      <c r="AM36" s="1"/>
      <c r="AN36" s="1"/>
      <c r="AO36" s="1"/>
      <c r="AP36" s="1"/>
      <c r="AQ36" s="1"/>
      <c r="AR36" s="1"/>
      <c r="AS36" s="1"/>
      <c r="AT36" s="1"/>
      <c r="AU36" s="1"/>
      <c r="AV36" s="1"/>
      <c r="AW36" s="1"/>
      <c r="AX36" s="1"/>
    </row>
    <row r="37" spans="1:50" s="58" customFormat="1" ht="18" customHeight="1">
      <c r="A37" s="23">
        <v>32</v>
      </c>
      <c r="B37" s="171" t="s">
        <v>437</v>
      </c>
      <c r="C37" s="185"/>
      <c r="D37" s="25">
        <v>51140201</v>
      </c>
      <c r="E37" s="25" t="s">
        <v>36</v>
      </c>
      <c r="F37" s="180"/>
      <c r="G37" s="181"/>
      <c r="H37" s="182"/>
      <c r="I37" s="174" t="s">
        <v>27</v>
      </c>
      <c r="J37" s="171" t="s">
        <v>26</v>
      </c>
      <c r="K37" s="186"/>
      <c r="L37" s="171" t="s">
        <v>28</v>
      </c>
      <c r="M37" s="184"/>
      <c r="N37" s="27" t="s">
        <v>31</v>
      </c>
      <c r="O37" s="27" t="s">
        <v>32</v>
      </c>
      <c r="P37" s="31"/>
      <c r="Q37" s="27" t="s">
        <v>33</v>
      </c>
      <c r="R37" s="31"/>
      <c r="S37" s="27" t="s">
        <v>34</v>
      </c>
      <c r="T37" s="31"/>
      <c r="U37" s="29"/>
      <c r="V37" s="29">
        <f t="shared" si="4"/>
        <v>0</v>
      </c>
      <c r="W37" s="29">
        <f t="shared" si="5"/>
        <v>0.5</v>
      </c>
      <c r="X37" s="29">
        <v>0</v>
      </c>
      <c r="Y37" s="34">
        <f t="shared" si="6"/>
        <v>0.5</v>
      </c>
      <c r="Z37" s="34">
        <f t="shared" si="7"/>
        <v>0</v>
      </c>
      <c r="AA37" s="252"/>
      <c r="AB37" s="1"/>
      <c r="AC37" s="1"/>
      <c r="AD37" s="1"/>
      <c r="AE37" s="1"/>
      <c r="AF37" s="1"/>
      <c r="AG37" s="1"/>
      <c r="AH37" s="1"/>
      <c r="AI37" s="1"/>
      <c r="AJ37" s="1"/>
      <c r="AK37" s="1"/>
      <c r="AL37" s="1"/>
      <c r="AM37" s="1"/>
      <c r="AN37" s="1"/>
      <c r="AO37" s="1"/>
      <c r="AP37" s="1"/>
      <c r="AQ37" s="1"/>
      <c r="AR37" s="1"/>
      <c r="AS37" s="1"/>
      <c r="AT37" s="1"/>
      <c r="AU37" s="1"/>
      <c r="AV37" s="1"/>
      <c r="AW37" s="1"/>
      <c r="AX37" s="1"/>
    </row>
    <row r="38" spans="1:50" s="58" customFormat="1" ht="18" customHeight="1">
      <c r="A38" s="63">
        <v>33</v>
      </c>
      <c r="B38" s="163" t="s">
        <v>438</v>
      </c>
      <c r="C38" s="185"/>
      <c r="D38" s="25">
        <v>51140201</v>
      </c>
      <c r="E38" s="25" t="s">
        <v>36</v>
      </c>
      <c r="F38" s="180"/>
      <c r="G38" s="181"/>
      <c r="H38" s="182"/>
      <c r="I38" s="174" t="s">
        <v>27</v>
      </c>
      <c r="J38" s="171" t="s">
        <v>26</v>
      </c>
      <c r="K38" s="186"/>
      <c r="L38" s="171" t="s">
        <v>28</v>
      </c>
      <c r="M38" s="184"/>
      <c r="N38" s="27" t="s">
        <v>31</v>
      </c>
      <c r="O38" s="27" t="s">
        <v>32</v>
      </c>
      <c r="P38" s="31"/>
      <c r="Q38" s="27" t="s">
        <v>33</v>
      </c>
      <c r="R38" s="31"/>
      <c r="S38" s="27" t="s">
        <v>34</v>
      </c>
      <c r="T38" s="31"/>
      <c r="U38" s="29"/>
      <c r="V38" s="29">
        <f t="shared" si="4"/>
        <v>0</v>
      </c>
      <c r="W38" s="29">
        <f t="shared" si="5"/>
        <v>0.5</v>
      </c>
      <c r="X38" s="29">
        <v>0</v>
      </c>
      <c r="Y38" s="34">
        <f t="shared" si="6"/>
        <v>0.5</v>
      </c>
      <c r="Z38" s="34">
        <f t="shared" si="7"/>
        <v>0</v>
      </c>
      <c r="AA38" s="252"/>
      <c r="AB38" s="1"/>
      <c r="AC38" s="1"/>
      <c r="AD38" s="1"/>
      <c r="AE38" s="1"/>
      <c r="AF38" s="1"/>
      <c r="AG38" s="1"/>
      <c r="AH38" s="1"/>
      <c r="AI38" s="1"/>
      <c r="AJ38" s="1"/>
      <c r="AK38" s="1"/>
      <c r="AL38" s="1"/>
      <c r="AM38" s="1"/>
      <c r="AN38" s="1"/>
      <c r="AO38" s="1"/>
      <c r="AP38" s="1"/>
      <c r="AQ38" s="1"/>
      <c r="AR38" s="1"/>
      <c r="AS38" s="1"/>
      <c r="AT38" s="1"/>
      <c r="AU38" s="1"/>
      <c r="AV38" s="1"/>
      <c r="AW38" s="1"/>
      <c r="AX38" s="1"/>
    </row>
    <row r="39" spans="1:50" s="58" customFormat="1" ht="18" customHeight="1">
      <c r="A39" s="23">
        <v>34</v>
      </c>
      <c r="B39" s="171" t="s">
        <v>439</v>
      </c>
      <c r="C39" s="185"/>
      <c r="D39" s="25">
        <v>51140201</v>
      </c>
      <c r="E39" s="25" t="s">
        <v>36</v>
      </c>
      <c r="F39" s="180"/>
      <c r="G39" s="181"/>
      <c r="H39" s="182"/>
      <c r="I39" s="174" t="s">
        <v>27</v>
      </c>
      <c r="J39" s="171" t="s">
        <v>26</v>
      </c>
      <c r="K39" s="186"/>
      <c r="L39" s="171" t="s">
        <v>28</v>
      </c>
      <c r="M39" s="184"/>
      <c r="N39" s="27" t="s">
        <v>31</v>
      </c>
      <c r="O39" s="27" t="s">
        <v>32</v>
      </c>
      <c r="P39" s="31"/>
      <c r="Q39" s="27" t="s">
        <v>33</v>
      </c>
      <c r="R39" s="31"/>
      <c r="S39" s="27" t="s">
        <v>34</v>
      </c>
      <c r="T39" s="31"/>
      <c r="U39" s="29"/>
      <c r="V39" s="29">
        <f t="shared" si="4"/>
        <v>0</v>
      </c>
      <c r="W39" s="29">
        <f t="shared" si="5"/>
        <v>0.5</v>
      </c>
      <c r="X39" s="29">
        <v>0</v>
      </c>
      <c r="Y39" s="34">
        <f t="shared" si="6"/>
        <v>0.5</v>
      </c>
      <c r="Z39" s="34">
        <f t="shared" si="7"/>
        <v>0</v>
      </c>
      <c r="AA39" s="252"/>
      <c r="AB39" s="1"/>
      <c r="AC39" s="1"/>
      <c r="AD39" s="1"/>
      <c r="AE39" s="1"/>
      <c r="AF39" s="1"/>
      <c r="AG39" s="1"/>
      <c r="AH39" s="1"/>
      <c r="AI39" s="1"/>
      <c r="AJ39" s="1"/>
      <c r="AK39" s="1"/>
      <c r="AL39" s="1"/>
      <c r="AM39" s="1"/>
      <c r="AN39" s="1"/>
      <c r="AO39" s="1"/>
      <c r="AP39" s="1"/>
      <c r="AQ39" s="1"/>
      <c r="AR39" s="1"/>
      <c r="AS39" s="1"/>
      <c r="AT39" s="1"/>
      <c r="AU39" s="1"/>
      <c r="AV39" s="1"/>
      <c r="AW39" s="1"/>
      <c r="AX39" s="1"/>
    </row>
    <row r="40" spans="1:50" s="58" customFormat="1" ht="18" customHeight="1">
      <c r="A40" s="63">
        <v>35</v>
      </c>
      <c r="B40" s="163" t="s">
        <v>440</v>
      </c>
      <c r="C40" s="185"/>
      <c r="D40" s="25">
        <v>51140201</v>
      </c>
      <c r="E40" s="25" t="s">
        <v>36</v>
      </c>
      <c r="F40" s="180"/>
      <c r="G40" s="181"/>
      <c r="H40" s="182"/>
      <c r="I40" s="174" t="s">
        <v>27</v>
      </c>
      <c r="J40" s="171" t="s">
        <v>26</v>
      </c>
      <c r="K40" s="186"/>
      <c r="L40" s="171" t="s">
        <v>35</v>
      </c>
      <c r="M40" s="184"/>
      <c r="N40" s="27" t="s">
        <v>31</v>
      </c>
      <c r="O40" s="27" t="s">
        <v>32</v>
      </c>
      <c r="P40" s="31"/>
      <c r="Q40" s="27" t="s">
        <v>33</v>
      </c>
      <c r="R40" s="31"/>
      <c r="S40" s="27" t="s">
        <v>34</v>
      </c>
      <c r="T40" s="31"/>
      <c r="U40" s="29"/>
      <c r="V40" s="29">
        <f t="shared" si="4"/>
        <v>0</v>
      </c>
      <c r="W40" s="29">
        <f t="shared" si="5"/>
        <v>0.25</v>
      </c>
      <c r="X40" s="29">
        <v>0</v>
      </c>
      <c r="Y40" s="34">
        <f t="shared" si="6"/>
        <v>0.25</v>
      </c>
      <c r="Z40" s="34">
        <f t="shared" si="7"/>
        <v>0</v>
      </c>
      <c r="AA40" s="252"/>
      <c r="AB40" s="1"/>
      <c r="AC40" s="1"/>
      <c r="AD40" s="1"/>
      <c r="AE40" s="1"/>
      <c r="AF40" s="1"/>
      <c r="AG40" s="1"/>
      <c r="AH40" s="1"/>
      <c r="AI40" s="1"/>
      <c r="AJ40" s="1"/>
      <c r="AK40" s="1"/>
      <c r="AL40" s="1"/>
      <c r="AM40" s="1"/>
      <c r="AN40" s="1"/>
      <c r="AO40" s="1"/>
      <c r="AP40" s="1"/>
      <c r="AQ40" s="1"/>
      <c r="AR40" s="1"/>
      <c r="AS40" s="1"/>
      <c r="AT40" s="1"/>
      <c r="AU40" s="1"/>
      <c r="AV40" s="1"/>
      <c r="AW40" s="1"/>
      <c r="AX40" s="1"/>
    </row>
    <row r="41" spans="1:50" s="58" customFormat="1" ht="18" customHeight="1">
      <c r="A41" s="23">
        <v>36</v>
      </c>
      <c r="B41" s="171" t="s">
        <v>441</v>
      </c>
      <c r="C41" s="185"/>
      <c r="D41" s="25">
        <v>51140201</v>
      </c>
      <c r="E41" s="25" t="s">
        <v>36</v>
      </c>
      <c r="F41" s="180"/>
      <c r="G41" s="181"/>
      <c r="H41" s="182"/>
      <c r="I41" s="174" t="s">
        <v>27</v>
      </c>
      <c r="J41" s="171" t="s">
        <v>26</v>
      </c>
      <c r="K41" s="183"/>
      <c r="L41" s="171" t="s">
        <v>28</v>
      </c>
      <c r="M41" s="184"/>
      <c r="N41" s="27" t="s">
        <v>31</v>
      </c>
      <c r="O41" s="27" t="s">
        <v>32</v>
      </c>
      <c r="P41" s="31"/>
      <c r="Q41" s="27" t="s">
        <v>33</v>
      </c>
      <c r="R41" s="31"/>
      <c r="S41" s="27" t="s">
        <v>34</v>
      </c>
      <c r="T41" s="31"/>
      <c r="U41" s="29"/>
      <c r="V41" s="29">
        <f t="shared" si="4"/>
        <v>0</v>
      </c>
      <c r="W41" s="29">
        <f t="shared" si="5"/>
        <v>0.5</v>
      </c>
      <c r="X41" s="29">
        <v>0</v>
      </c>
      <c r="Y41" s="34">
        <f t="shared" si="6"/>
        <v>0.5</v>
      </c>
      <c r="Z41" s="34">
        <f t="shared" si="7"/>
        <v>0</v>
      </c>
      <c r="AA41" s="252"/>
      <c r="AB41" s="1"/>
      <c r="AC41" s="1"/>
      <c r="AD41" s="1"/>
      <c r="AE41" s="1"/>
      <c r="AF41" s="1"/>
      <c r="AG41" s="1"/>
      <c r="AH41" s="1"/>
      <c r="AI41" s="1"/>
      <c r="AJ41" s="1"/>
      <c r="AK41" s="1"/>
      <c r="AL41" s="1"/>
      <c r="AM41" s="1"/>
      <c r="AN41" s="1"/>
      <c r="AO41" s="1"/>
      <c r="AP41" s="1"/>
      <c r="AQ41" s="1"/>
      <c r="AR41" s="1"/>
      <c r="AS41" s="1"/>
      <c r="AT41" s="1"/>
      <c r="AU41" s="1"/>
      <c r="AV41" s="1"/>
      <c r="AW41" s="1"/>
      <c r="AX41" s="1"/>
    </row>
    <row r="42" spans="1:50" s="58" customFormat="1" ht="18" customHeight="1">
      <c r="A42" s="63">
        <v>37</v>
      </c>
      <c r="B42" s="163" t="s">
        <v>442</v>
      </c>
      <c r="C42" s="179"/>
      <c r="D42" s="25">
        <v>51140201</v>
      </c>
      <c r="E42" s="25" t="s">
        <v>36</v>
      </c>
      <c r="F42" s="180"/>
      <c r="G42" s="181"/>
      <c r="H42" s="182"/>
      <c r="I42" s="174" t="s">
        <v>27</v>
      </c>
      <c r="J42" s="171" t="s">
        <v>26</v>
      </c>
      <c r="K42" s="186"/>
      <c r="L42" s="171" t="s">
        <v>28</v>
      </c>
      <c r="M42" s="184"/>
      <c r="N42" s="27" t="s">
        <v>31</v>
      </c>
      <c r="O42" s="27" t="s">
        <v>32</v>
      </c>
      <c r="P42" s="31"/>
      <c r="Q42" s="27" t="s">
        <v>33</v>
      </c>
      <c r="R42" s="31"/>
      <c r="S42" s="27" t="s">
        <v>34</v>
      </c>
      <c r="T42" s="31"/>
      <c r="U42" s="29"/>
      <c r="V42" s="29">
        <f t="shared" si="4"/>
        <v>0</v>
      </c>
      <c r="W42" s="29">
        <f t="shared" si="5"/>
        <v>0.5</v>
      </c>
      <c r="X42" s="29">
        <v>0</v>
      </c>
      <c r="Y42" s="34">
        <f t="shared" si="6"/>
        <v>0.5</v>
      </c>
      <c r="Z42" s="34">
        <f t="shared" si="7"/>
        <v>0</v>
      </c>
      <c r="AA42" s="252"/>
      <c r="AB42" s="1"/>
      <c r="AC42" s="1"/>
      <c r="AD42" s="1"/>
      <c r="AE42" s="1"/>
      <c r="AF42" s="1"/>
      <c r="AG42" s="1"/>
      <c r="AH42" s="1"/>
      <c r="AI42" s="1"/>
      <c r="AJ42" s="1"/>
      <c r="AK42" s="1"/>
      <c r="AL42" s="1"/>
      <c r="AM42" s="1"/>
      <c r="AN42" s="1"/>
      <c r="AO42" s="1"/>
      <c r="AP42" s="1"/>
      <c r="AQ42" s="1"/>
      <c r="AR42" s="1"/>
      <c r="AS42" s="1"/>
      <c r="AT42" s="1"/>
      <c r="AU42" s="1"/>
      <c r="AV42" s="1"/>
      <c r="AW42" s="1"/>
      <c r="AX42" s="1"/>
    </row>
    <row r="43" spans="1:50" s="58" customFormat="1" ht="18" customHeight="1">
      <c r="A43" s="23">
        <v>38</v>
      </c>
      <c r="B43" s="171" t="s">
        <v>443</v>
      </c>
      <c r="C43" s="179"/>
      <c r="D43" s="25">
        <v>51140201</v>
      </c>
      <c r="E43" s="25" t="s">
        <v>36</v>
      </c>
      <c r="F43" s="180"/>
      <c r="G43" s="181"/>
      <c r="H43" s="182"/>
      <c r="I43" s="174" t="s">
        <v>27</v>
      </c>
      <c r="J43" s="171" t="s">
        <v>26</v>
      </c>
      <c r="K43" s="186"/>
      <c r="L43" s="171" t="s">
        <v>35</v>
      </c>
      <c r="M43" s="184"/>
      <c r="N43" s="27" t="s">
        <v>31</v>
      </c>
      <c r="O43" s="27" t="s">
        <v>32</v>
      </c>
      <c r="P43" s="31"/>
      <c r="Q43" s="27" t="s">
        <v>33</v>
      </c>
      <c r="R43" s="31"/>
      <c r="S43" s="27" t="s">
        <v>34</v>
      </c>
      <c r="T43" s="31"/>
      <c r="U43" s="29"/>
      <c r="V43" s="29">
        <f t="shared" si="4"/>
        <v>0</v>
      </c>
      <c r="W43" s="29">
        <f t="shared" si="5"/>
        <v>0.25</v>
      </c>
      <c r="X43" s="29">
        <v>0</v>
      </c>
      <c r="Y43" s="34">
        <f t="shared" si="6"/>
        <v>0.25</v>
      </c>
      <c r="Z43" s="34">
        <f t="shared" si="7"/>
        <v>0</v>
      </c>
      <c r="AA43" s="252"/>
      <c r="AB43" s="1"/>
      <c r="AC43" s="1"/>
      <c r="AD43" s="1"/>
      <c r="AE43" s="1"/>
      <c r="AF43" s="1"/>
      <c r="AG43" s="1"/>
      <c r="AH43" s="1"/>
      <c r="AI43" s="1"/>
      <c r="AJ43" s="1"/>
      <c r="AK43" s="1"/>
      <c r="AL43" s="1"/>
      <c r="AM43" s="1"/>
      <c r="AN43" s="1"/>
      <c r="AO43" s="1"/>
      <c r="AP43" s="1"/>
      <c r="AQ43" s="1"/>
      <c r="AR43" s="1"/>
      <c r="AS43" s="1"/>
      <c r="AT43" s="1"/>
      <c r="AU43" s="1"/>
      <c r="AV43" s="1"/>
      <c r="AW43" s="1"/>
      <c r="AX43" s="1"/>
    </row>
    <row r="44" spans="1:50" s="58" customFormat="1" ht="18" customHeight="1">
      <c r="A44" s="63">
        <v>39</v>
      </c>
      <c r="B44" s="163" t="s">
        <v>444</v>
      </c>
      <c r="C44" s="179"/>
      <c r="D44" s="25">
        <v>51140201</v>
      </c>
      <c r="E44" s="25" t="s">
        <v>36</v>
      </c>
      <c r="F44" s="180"/>
      <c r="G44" s="181"/>
      <c r="H44" s="182"/>
      <c r="I44" s="174" t="s">
        <v>27</v>
      </c>
      <c r="J44" s="171" t="s">
        <v>26</v>
      </c>
      <c r="K44" s="183"/>
      <c r="L44" s="171" t="s">
        <v>35</v>
      </c>
      <c r="M44" s="184"/>
      <c r="N44" s="27" t="s">
        <v>31</v>
      </c>
      <c r="O44" s="27" t="s">
        <v>32</v>
      </c>
      <c r="P44" s="31"/>
      <c r="Q44" s="27" t="s">
        <v>33</v>
      </c>
      <c r="R44" s="31"/>
      <c r="S44" s="27" t="s">
        <v>34</v>
      </c>
      <c r="T44" s="31"/>
      <c r="U44" s="29"/>
      <c r="V44" s="29">
        <f t="shared" si="4"/>
        <v>0</v>
      </c>
      <c r="W44" s="29">
        <f t="shared" si="5"/>
        <v>0.25</v>
      </c>
      <c r="X44" s="29">
        <v>0</v>
      </c>
      <c r="Y44" s="34">
        <f t="shared" si="6"/>
        <v>0.25</v>
      </c>
      <c r="Z44" s="34">
        <f t="shared" si="7"/>
        <v>0</v>
      </c>
      <c r="AA44" s="252"/>
      <c r="AB44" s="1"/>
      <c r="AC44" s="1"/>
      <c r="AD44" s="1"/>
      <c r="AE44" s="1"/>
      <c r="AF44" s="1"/>
      <c r="AG44" s="1"/>
      <c r="AH44" s="1"/>
      <c r="AI44" s="1"/>
      <c r="AJ44" s="1"/>
      <c r="AK44" s="1"/>
      <c r="AL44" s="1"/>
      <c r="AM44" s="1"/>
      <c r="AN44" s="1"/>
      <c r="AO44" s="1"/>
      <c r="AP44" s="1"/>
      <c r="AQ44" s="1"/>
      <c r="AR44" s="1"/>
      <c r="AS44" s="1"/>
      <c r="AT44" s="1"/>
      <c r="AU44" s="1"/>
      <c r="AV44" s="1"/>
      <c r="AW44" s="1"/>
      <c r="AX44" s="1"/>
    </row>
    <row r="45" spans="1:50" s="58" customFormat="1" ht="18" customHeight="1">
      <c r="A45" s="23">
        <v>40</v>
      </c>
      <c r="B45" s="171" t="s">
        <v>445</v>
      </c>
      <c r="C45" s="185"/>
      <c r="D45" s="25">
        <v>51140201</v>
      </c>
      <c r="E45" s="25" t="s">
        <v>36</v>
      </c>
      <c r="F45" s="180"/>
      <c r="G45" s="181"/>
      <c r="H45" s="182"/>
      <c r="I45" s="174" t="s">
        <v>27</v>
      </c>
      <c r="J45" s="171" t="s">
        <v>26</v>
      </c>
      <c r="K45" s="186"/>
      <c r="L45" s="171" t="s">
        <v>28</v>
      </c>
      <c r="M45" s="184"/>
      <c r="N45" s="27" t="s">
        <v>37</v>
      </c>
      <c r="O45" s="27" t="s">
        <v>59</v>
      </c>
      <c r="P45" s="31"/>
      <c r="Q45" s="27" t="s">
        <v>32</v>
      </c>
      <c r="R45" s="31"/>
      <c r="S45" s="27" t="s">
        <v>60</v>
      </c>
      <c r="T45" s="31"/>
      <c r="U45" s="29"/>
      <c r="V45" s="29">
        <f t="shared" si="4"/>
        <v>0</v>
      </c>
      <c r="W45" s="29">
        <f t="shared" si="5"/>
        <v>0.5</v>
      </c>
      <c r="X45" s="29">
        <v>0</v>
      </c>
      <c r="Y45" s="34">
        <f t="shared" si="6"/>
        <v>0.5</v>
      </c>
      <c r="Z45" s="34">
        <f t="shared" si="7"/>
        <v>0</v>
      </c>
      <c r="AA45" s="252"/>
      <c r="AB45" s="1"/>
      <c r="AC45" s="1"/>
      <c r="AD45" s="1"/>
      <c r="AE45" s="1"/>
      <c r="AF45" s="1"/>
      <c r="AG45" s="1"/>
      <c r="AH45" s="1"/>
      <c r="AI45" s="1"/>
      <c r="AJ45" s="1"/>
      <c r="AK45" s="1"/>
      <c r="AL45" s="1"/>
      <c r="AM45" s="1"/>
      <c r="AN45" s="1"/>
      <c r="AO45" s="1"/>
      <c r="AP45" s="1"/>
      <c r="AQ45" s="1"/>
      <c r="AR45" s="1"/>
      <c r="AS45" s="1"/>
      <c r="AT45" s="1"/>
      <c r="AU45" s="1"/>
      <c r="AV45" s="1"/>
      <c r="AW45" s="1"/>
      <c r="AX45" s="1"/>
    </row>
    <row r="46" spans="1:50" s="58" customFormat="1" ht="18" customHeight="1">
      <c r="A46" s="63">
        <v>41</v>
      </c>
      <c r="B46" s="163" t="s">
        <v>446</v>
      </c>
      <c r="C46" s="179"/>
      <c r="D46" s="25">
        <v>51140201</v>
      </c>
      <c r="E46" s="25" t="s">
        <v>36</v>
      </c>
      <c r="F46" s="180"/>
      <c r="G46" s="181"/>
      <c r="H46" s="182"/>
      <c r="I46" s="174" t="s">
        <v>27</v>
      </c>
      <c r="J46" s="171" t="s">
        <v>26</v>
      </c>
      <c r="K46" s="183"/>
      <c r="L46" s="171" t="s">
        <v>35</v>
      </c>
      <c r="M46" s="184"/>
      <c r="N46" s="27" t="s">
        <v>31</v>
      </c>
      <c r="O46" s="27" t="s">
        <v>32</v>
      </c>
      <c r="P46" s="31"/>
      <c r="Q46" s="27" t="s">
        <v>33</v>
      </c>
      <c r="R46" s="31"/>
      <c r="S46" s="27" t="s">
        <v>34</v>
      </c>
      <c r="T46" s="31"/>
      <c r="U46" s="29"/>
      <c r="V46" s="29">
        <f t="shared" si="4"/>
        <v>0</v>
      </c>
      <c r="W46" s="29">
        <f t="shared" si="5"/>
        <v>0.25</v>
      </c>
      <c r="X46" s="29">
        <v>0</v>
      </c>
      <c r="Y46" s="34">
        <f t="shared" si="6"/>
        <v>0.25</v>
      </c>
      <c r="Z46" s="34">
        <f t="shared" si="7"/>
        <v>0</v>
      </c>
      <c r="AA46" s="252"/>
      <c r="AB46" s="1"/>
      <c r="AC46" s="1"/>
      <c r="AD46" s="1"/>
      <c r="AE46" s="1"/>
      <c r="AF46" s="1"/>
      <c r="AG46" s="1"/>
      <c r="AH46" s="1"/>
      <c r="AI46" s="1"/>
      <c r="AJ46" s="1"/>
      <c r="AK46" s="1"/>
      <c r="AL46" s="1"/>
      <c r="AM46" s="1"/>
      <c r="AN46" s="1"/>
      <c r="AO46" s="1"/>
      <c r="AP46" s="1"/>
      <c r="AQ46" s="1"/>
      <c r="AR46" s="1"/>
      <c r="AS46" s="1"/>
      <c r="AT46" s="1"/>
      <c r="AU46" s="1"/>
      <c r="AV46" s="1"/>
      <c r="AW46" s="1"/>
      <c r="AX46" s="1"/>
    </row>
    <row r="47" spans="1:50" s="58" customFormat="1" ht="18" customHeight="1">
      <c r="A47" s="23">
        <v>42</v>
      </c>
      <c r="B47" s="171" t="s">
        <v>447</v>
      </c>
      <c r="C47" s="188"/>
      <c r="D47" s="123">
        <v>51140201</v>
      </c>
      <c r="E47" s="123" t="s">
        <v>36</v>
      </c>
      <c r="F47" s="189"/>
      <c r="G47" s="190"/>
      <c r="H47" s="191"/>
      <c r="I47" s="192" t="s">
        <v>27</v>
      </c>
      <c r="J47" s="193" t="s">
        <v>26</v>
      </c>
      <c r="K47" s="194"/>
      <c r="L47" s="193" t="s">
        <v>35</v>
      </c>
      <c r="M47" s="195"/>
      <c r="N47" s="128" t="s">
        <v>31</v>
      </c>
      <c r="O47" s="128" t="s">
        <v>32</v>
      </c>
      <c r="P47" s="129"/>
      <c r="Q47" s="128" t="s">
        <v>33</v>
      </c>
      <c r="R47" s="129"/>
      <c r="S47" s="128" t="s">
        <v>34</v>
      </c>
      <c r="T47" s="129"/>
      <c r="U47" s="131"/>
      <c r="V47" s="131">
        <f t="shared" si="4"/>
        <v>0</v>
      </c>
      <c r="W47" s="131">
        <f t="shared" si="5"/>
        <v>0.25</v>
      </c>
      <c r="X47" s="131">
        <v>0</v>
      </c>
      <c r="Y47" s="132">
        <f t="shared" si="6"/>
        <v>0.25</v>
      </c>
      <c r="Z47" s="132">
        <f t="shared" si="7"/>
        <v>0</v>
      </c>
      <c r="AA47" s="255"/>
      <c r="AB47" s="1"/>
      <c r="AC47" s="1"/>
      <c r="AD47" s="1"/>
      <c r="AE47" s="1"/>
      <c r="AF47" s="1"/>
      <c r="AG47" s="1"/>
      <c r="AH47" s="1"/>
      <c r="AI47" s="1"/>
      <c r="AJ47" s="1"/>
      <c r="AK47" s="1"/>
      <c r="AL47" s="1"/>
      <c r="AM47" s="1"/>
      <c r="AN47" s="1"/>
      <c r="AO47" s="1"/>
      <c r="AP47" s="1"/>
      <c r="AQ47" s="1"/>
      <c r="AR47" s="1"/>
      <c r="AS47" s="1"/>
      <c r="AT47" s="1"/>
      <c r="AU47" s="1"/>
      <c r="AV47" s="1"/>
      <c r="AW47" s="1"/>
      <c r="AX47" s="1"/>
    </row>
    <row r="48" spans="1:50" s="58" customFormat="1" ht="18" customHeight="1" hidden="1">
      <c r="A48" s="63">
        <v>43</v>
      </c>
      <c r="B48" s="171" t="s">
        <v>480</v>
      </c>
      <c r="C48" s="198"/>
      <c r="D48" s="142">
        <v>51140201</v>
      </c>
      <c r="E48" s="142" t="s">
        <v>36</v>
      </c>
      <c r="F48" s="143"/>
      <c r="G48" s="144"/>
      <c r="H48" s="199"/>
      <c r="I48" s="146" t="s">
        <v>27</v>
      </c>
      <c r="J48" s="147" t="s">
        <v>26</v>
      </c>
      <c r="K48" s="200"/>
      <c r="L48" s="147" t="s">
        <v>28</v>
      </c>
      <c r="M48" s="141"/>
      <c r="N48" s="149" t="s">
        <v>31</v>
      </c>
      <c r="O48" s="149" t="s">
        <v>32</v>
      </c>
      <c r="P48" s="150"/>
      <c r="Q48" s="149" t="s">
        <v>33</v>
      </c>
      <c r="R48" s="150"/>
      <c r="S48" s="149" t="s">
        <v>34</v>
      </c>
      <c r="T48" s="150"/>
      <c r="U48" s="151" t="s">
        <v>29</v>
      </c>
      <c r="V48" s="151">
        <f t="shared" si="4"/>
        <v>0</v>
      </c>
      <c r="W48" s="151">
        <f t="shared" si="5"/>
        <v>0.5</v>
      </c>
      <c r="X48" s="151"/>
      <c r="Y48" s="152">
        <f t="shared" si="6"/>
        <v>0.5</v>
      </c>
      <c r="Z48" s="152">
        <f t="shared" si="7"/>
        <v>0</v>
      </c>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s="58" customFormat="1" ht="18" customHeight="1" hidden="1">
      <c r="A49" s="23">
        <v>44</v>
      </c>
      <c r="B49" s="163" t="s">
        <v>481</v>
      </c>
      <c r="C49" s="107"/>
      <c r="D49" s="25">
        <v>51140201</v>
      </c>
      <c r="E49" s="25" t="s">
        <v>36</v>
      </c>
      <c r="F49" s="101"/>
      <c r="G49" s="102"/>
      <c r="H49" s="113"/>
      <c r="I49" s="95" t="s">
        <v>27</v>
      </c>
      <c r="J49" s="96" t="s">
        <v>26</v>
      </c>
      <c r="K49" s="114"/>
      <c r="L49" s="96" t="s">
        <v>28</v>
      </c>
      <c r="M49" s="103"/>
      <c r="N49" s="94" t="s">
        <v>31</v>
      </c>
      <c r="O49" s="94" t="s">
        <v>32</v>
      </c>
      <c r="P49" s="112"/>
      <c r="Q49" s="94" t="s">
        <v>33</v>
      </c>
      <c r="R49" s="112"/>
      <c r="S49" s="94" t="s">
        <v>34</v>
      </c>
      <c r="T49" s="112"/>
      <c r="U49" s="28" t="s">
        <v>29</v>
      </c>
      <c r="V49" s="28">
        <f t="shared" si="4"/>
        <v>0</v>
      </c>
      <c r="W49" s="28">
        <f t="shared" si="5"/>
        <v>0.5</v>
      </c>
      <c r="X49" s="28"/>
      <c r="Y49" s="97">
        <f t="shared" si="6"/>
        <v>0.5</v>
      </c>
      <c r="Z49" s="97">
        <f t="shared" si="7"/>
        <v>0</v>
      </c>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s="58" customFormat="1" ht="18" customHeight="1" hidden="1">
      <c r="A50" s="63">
        <v>45</v>
      </c>
      <c r="B50" s="171" t="s">
        <v>482</v>
      </c>
      <c r="C50" s="107"/>
      <c r="D50" s="25">
        <v>51140201</v>
      </c>
      <c r="E50" s="25" t="s">
        <v>36</v>
      </c>
      <c r="F50" s="101"/>
      <c r="G50" s="102"/>
      <c r="H50" s="113"/>
      <c r="I50" s="95" t="s">
        <v>27</v>
      </c>
      <c r="J50" s="96" t="s">
        <v>26</v>
      </c>
      <c r="K50" s="114"/>
      <c r="L50" s="96" t="s">
        <v>28</v>
      </c>
      <c r="M50" s="103"/>
      <c r="N50" s="94" t="s">
        <v>31</v>
      </c>
      <c r="O50" s="94" t="s">
        <v>32</v>
      </c>
      <c r="P50" s="112"/>
      <c r="Q50" s="94" t="s">
        <v>33</v>
      </c>
      <c r="R50" s="112"/>
      <c r="S50" s="94" t="s">
        <v>34</v>
      </c>
      <c r="T50" s="112"/>
      <c r="U50" s="28" t="s">
        <v>29</v>
      </c>
      <c r="V50" s="28">
        <f t="shared" si="4"/>
        <v>0</v>
      </c>
      <c r="W50" s="28">
        <f t="shared" si="5"/>
        <v>0.5</v>
      </c>
      <c r="X50" s="28"/>
      <c r="Y50" s="97">
        <f t="shared" si="6"/>
        <v>0.5</v>
      </c>
      <c r="Z50" s="97">
        <f t="shared" si="7"/>
        <v>0</v>
      </c>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s="58" customFormat="1" ht="18" customHeight="1" hidden="1">
      <c r="A51" s="23">
        <v>46</v>
      </c>
      <c r="B51" s="163" t="s">
        <v>483</v>
      </c>
      <c r="C51" s="107"/>
      <c r="D51" s="25">
        <v>51140201</v>
      </c>
      <c r="E51" s="25" t="s">
        <v>36</v>
      </c>
      <c r="F51" s="101"/>
      <c r="G51" s="102"/>
      <c r="H51" s="113"/>
      <c r="I51" s="95" t="s">
        <v>27</v>
      </c>
      <c r="J51" s="96" t="s">
        <v>26</v>
      </c>
      <c r="K51" s="114"/>
      <c r="L51" s="96" t="s">
        <v>28</v>
      </c>
      <c r="M51" s="103"/>
      <c r="N51" s="94" t="s">
        <v>31</v>
      </c>
      <c r="O51" s="94" t="s">
        <v>32</v>
      </c>
      <c r="P51" s="112"/>
      <c r="Q51" s="94" t="s">
        <v>33</v>
      </c>
      <c r="R51" s="112"/>
      <c r="S51" s="94" t="s">
        <v>34</v>
      </c>
      <c r="T51" s="112"/>
      <c r="U51" s="28" t="s">
        <v>29</v>
      </c>
      <c r="V51" s="28">
        <f t="shared" si="4"/>
        <v>0</v>
      </c>
      <c r="W51" s="28">
        <f t="shared" si="5"/>
        <v>0.5</v>
      </c>
      <c r="X51" s="28"/>
      <c r="Y51" s="97">
        <f t="shared" si="6"/>
        <v>0.5</v>
      </c>
      <c r="Z51" s="97">
        <f t="shared" si="7"/>
        <v>0</v>
      </c>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s="58" customFormat="1" ht="18" customHeight="1" hidden="1">
      <c r="A52" s="63">
        <v>47</v>
      </c>
      <c r="B52" s="171" t="s">
        <v>484</v>
      </c>
      <c r="C52" s="107"/>
      <c r="D52" s="25">
        <v>51140201</v>
      </c>
      <c r="E52" s="25" t="s">
        <v>36</v>
      </c>
      <c r="F52" s="101"/>
      <c r="G52" s="102"/>
      <c r="H52" s="113"/>
      <c r="I52" s="95" t="s">
        <v>27</v>
      </c>
      <c r="J52" s="96" t="s">
        <v>26</v>
      </c>
      <c r="K52" s="114"/>
      <c r="L52" s="96" t="s">
        <v>28</v>
      </c>
      <c r="M52" s="103"/>
      <c r="N52" s="94" t="s">
        <v>31</v>
      </c>
      <c r="O52" s="94" t="s">
        <v>32</v>
      </c>
      <c r="P52" s="112"/>
      <c r="Q52" s="94" t="s">
        <v>33</v>
      </c>
      <c r="R52" s="112"/>
      <c r="S52" s="94" t="s">
        <v>34</v>
      </c>
      <c r="T52" s="112"/>
      <c r="U52" s="28" t="s">
        <v>29</v>
      </c>
      <c r="V52" s="28">
        <f t="shared" si="4"/>
        <v>0</v>
      </c>
      <c r="W52" s="28">
        <f t="shared" si="5"/>
        <v>0.5</v>
      </c>
      <c r="X52" s="28"/>
      <c r="Y52" s="97">
        <f t="shared" si="6"/>
        <v>0.5</v>
      </c>
      <c r="Z52" s="97">
        <f t="shared" si="7"/>
        <v>0</v>
      </c>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s="58" customFormat="1" ht="18" customHeight="1" hidden="1">
      <c r="A53" s="23">
        <v>48</v>
      </c>
      <c r="B53" s="163" t="s">
        <v>485</v>
      </c>
      <c r="C53" s="107"/>
      <c r="D53" s="25">
        <v>51140201</v>
      </c>
      <c r="E53" s="25" t="s">
        <v>36</v>
      </c>
      <c r="F53" s="101"/>
      <c r="G53" s="102"/>
      <c r="H53" s="113"/>
      <c r="I53" s="95" t="s">
        <v>27</v>
      </c>
      <c r="J53" s="96" t="s">
        <v>26</v>
      </c>
      <c r="K53" s="114"/>
      <c r="L53" s="96" t="s">
        <v>28</v>
      </c>
      <c r="M53" s="103"/>
      <c r="N53" s="94" t="s">
        <v>31</v>
      </c>
      <c r="O53" s="94" t="s">
        <v>32</v>
      </c>
      <c r="P53" s="112"/>
      <c r="Q53" s="94" t="s">
        <v>33</v>
      </c>
      <c r="R53" s="112"/>
      <c r="S53" s="94" t="s">
        <v>34</v>
      </c>
      <c r="T53" s="112"/>
      <c r="U53" s="28" t="s">
        <v>29</v>
      </c>
      <c r="V53" s="28">
        <f t="shared" si="4"/>
        <v>0</v>
      </c>
      <c r="W53" s="28">
        <f t="shared" si="5"/>
        <v>0.5</v>
      </c>
      <c r="X53" s="28"/>
      <c r="Y53" s="97">
        <f t="shared" si="6"/>
        <v>0.5</v>
      </c>
      <c r="Z53" s="97">
        <f t="shared" si="7"/>
        <v>0</v>
      </c>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s="58" customFormat="1" ht="18" customHeight="1" hidden="1">
      <c r="A54" s="63">
        <v>49</v>
      </c>
      <c r="B54" s="171" t="s">
        <v>486</v>
      </c>
      <c r="C54" s="91"/>
      <c r="D54" s="25">
        <v>51140201</v>
      </c>
      <c r="E54" s="25" t="s">
        <v>36</v>
      </c>
      <c r="F54" s="105"/>
      <c r="G54" s="106"/>
      <c r="H54" s="26"/>
      <c r="I54" s="95" t="s">
        <v>27</v>
      </c>
      <c r="J54" s="96" t="s">
        <v>26</v>
      </c>
      <c r="K54" s="24"/>
      <c r="L54" s="96" t="s">
        <v>28</v>
      </c>
      <c r="M54" s="24"/>
      <c r="N54" s="27" t="s">
        <v>31</v>
      </c>
      <c r="O54" s="27" t="s">
        <v>32</v>
      </c>
      <c r="P54" s="31"/>
      <c r="Q54" s="27" t="s">
        <v>58</v>
      </c>
      <c r="R54" s="31"/>
      <c r="S54" s="27" t="s">
        <v>34</v>
      </c>
      <c r="T54" s="31"/>
      <c r="U54" s="23" t="s">
        <v>29</v>
      </c>
      <c r="V54" s="28">
        <f t="shared" si="4"/>
        <v>0</v>
      </c>
      <c r="W54" s="28">
        <f t="shared" si="5"/>
        <v>0.5</v>
      </c>
      <c r="X54" s="29">
        <v>0</v>
      </c>
      <c r="Y54" s="34">
        <f t="shared" si="6"/>
        <v>0.5</v>
      </c>
      <c r="Z54" s="35">
        <f t="shared" si="7"/>
        <v>0</v>
      </c>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26" s="1" customFormat="1" ht="18" customHeight="1" hidden="1">
      <c r="A55" s="23">
        <v>50</v>
      </c>
      <c r="B55" s="163" t="s">
        <v>487</v>
      </c>
      <c r="C55" s="91"/>
      <c r="D55" s="25">
        <v>51140201</v>
      </c>
      <c r="E55" s="25" t="s">
        <v>36</v>
      </c>
      <c r="F55" s="105"/>
      <c r="G55" s="106"/>
      <c r="H55" s="26"/>
      <c r="I55" s="95" t="s">
        <v>27</v>
      </c>
      <c r="J55" s="96" t="s">
        <v>26</v>
      </c>
      <c r="K55" s="24"/>
      <c r="L55" s="96" t="s">
        <v>28</v>
      </c>
      <c r="M55" s="24"/>
      <c r="N55" s="27" t="s">
        <v>31</v>
      </c>
      <c r="O55" s="27" t="s">
        <v>32</v>
      </c>
      <c r="P55" s="31"/>
      <c r="Q55" s="27" t="s">
        <v>58</v>
      </c>
      <c r="R55" s="31"/>
      <c r="S55" s="27" t="s">
        <v>34</v>
      </c>
      <c r="T55" s="31"/>
      <c r="U55" s="23" t="s">
        <v>29</v>
      </c>
      <c r="V55" s="23">
        <f t="shared" si="4"/>
        <v>0</v>
      </c>
      <c r="W55" s="28">
        <f t="shared" si="5"/>
        <v>0.5</v>
      </c>
      <c r="X55" s="29">
        <v>0</v>
      </c>
      <c r="Y55" s="34">
        <f t="shared" si="6"/>
        <v>0.5</v>
      </c>
      <c r="Z55" s="35">
        <f t="shared" si="7"/>
        <v>0</v>
      </c>
    </row>
    <row r="56" spans="1:50" s="58" customFormat="1" ht="18" customHeight="1" hidden="1">
      <c r="A56" s="63">
        <v>51</v>
      </c>
      <c r="B56" s="171" t="s">
        <v>488</v>
      </c>
      <c r="C56" s="91"/>
      <c r="D56" s="25">
        <v>51140201</v>
      </c>
      <c r="E56" s="25" t="s">
        <v>36</v>
      </c>
      <c r="F56" s="105"/>
      <c r="G56" s="106"/>
      <c r="H56" s="26"/>
      <c r="I56" s="95" t="s">
        <v>27</v>
      </c>
      <c r="J56" s="96" t="s">
        <v>26</v>
      </c>
      <c r="K56" s="24"/>
      <c r="L56" s="96" t="s">
        <v>28</v>
      </c>
      <c r="M56" s="24"/>
      <c r="N56" s="27" t="s">
        <v>31</v>
      </c>
      <c r="O56" s="27" t="s">
        <v>32</v>
      </c>
      <c r="P56" s="31"/>
      <c r="Q56" s="27" t="s">
        <v>58</v>
      </c>
      <c r="R56" s="31"/>
      <c r="S56" s="27" t="s">
        <v>34</v>
      </c>
      <c r="T56" s="31"/>
      <c r="U56" s="23" t="s">
        <v>29</v>
      </c>
      <c r="V56" s="23">
        <f t="shared" si="4"/>
        <v>0</v>
      </c>
      <c r="W56" s="28">
        <f t="shared" si="5"/>
        <v>0.5</v>
      </c>
      <c r="X56" s="29">
        <v>0</v>
      </c>
      <c r="Y56" s="34">
        <f t="shared" si="6"/>
        <v>0.5</v>
      </c>
      <c r="Z56" s="35">
        <f t="shared" si="7"/>
        <v>0</v>
      </c>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s="58" customFormat="1" ht="18" customHeight="1" hidden="1">
      <c r="A57" s="23">
        <v>52</v>
      </c>
      <c r="B57" s="163" t="s">
        <v>489</v>
      </c>
      <c r="C57" s="91"/>
      <c r="D57" s="25">
        <v>51140201</v>
      </c>
      <c r="E57" s="25" t="s">
        <v>36</v>
      </c>
      <c r="F57" s="105"/>
      <c r="G57" s="106"/>
      <c r="H57" s="26"/>
      <c r="I57" s="95" t="s">
        <v>27</v>
      </c>
      <c r="J57" s="96" t="s">
        <v>26</v>
      </c>
      <c r="K57" s="24"/>
      <c r="L57" s="96" t="s">
        <v>28</v>
      </c>
      <c r="M57" s="24"/>
      <c r="N57" s="27" t="s">
        <v>31</v>
      </c>
      <c r="O57" s="27" t="s">
        <v>32</v>
      </c>
      <c r="P57" s="31"/>
      <c r="Q57" s="27" t="s">
        <v>58</v>
      </c>
      <c r="R57" s="31"/>
      <c r="S57" s="27" t="s">
        <v>34</v>
      </c>
      <c r="T57" s="31"/>
      <c r="U57" s="23" t="s">
        <v>29</v>
      </c>
      <c r="V57" s="23">
        <f t="shared" si="4"/>
        <v>0</v>
      </c>
      <c r="W57" s="28">
        <f t="shared" si="5"/>
        <v>0.5</v>
      </c>
      <c r="X57" s="29">
        <v>0</v>
      </c>
      <c r="Y57" s="34">
        <f t="shared" si="6"/>
        <v>0.5</v>
      </c>
      <c r="Z57" s="35">
        <f t="shared" si="7"/>
        <v>0</v>
      </c>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s="58" customFormat="1" ht="18" customHeight="1" hidden="1">
      <c r="A58" s="63">
        <v>53</v>
      </c>
      <c r="B58" s="171" t="s">
        <v>490</v>
      </c>
      <c r="C58" s="91"/>
      <c r="D58" s="25">
        <v>51140201</v>
      </c>
      <c r="E58" s="25" t="s">
        <v>36</v>
      </c>
      <c r="F58" s="105"/>
      <c r="G58" s="106"/>
      <c r="H58" s="26"/>
      <c r="I58" s="95" t="s">
        <v>27</v>
      </c>
      <c r="J58" s="96" t="s">
        <v>26</v>
      </c>
      <c r="K58" s="24"/>
      <c r="L58" s="96" t="s">
        <v>28</v>
      </c>
      <c r="M58" s="24"/>
      <c r="N58" s="27" t="s">
        <v>31</v>
      </c>
      <c r="O58" s="27" t="s">
        <v>32</v>
      </c>
      <c r="P58" s="31"/>
      <c r="Q58" s="27" t="s">
        <v>58</v>
      </c>
      <c r="R58" s="31"/>
      <c r="S58" s="27" t="s">
        <v>34</v>
      </c>
      <c r="T58" s="31"/>
      <c r="U58" s="23" t="s">
        <v>29</v>
      </c>
      <c r="V58" s="23">
        <f t="shared" si="4"/>
        <v>0</v>
      </c>
      <c r="W58" s="28">
        <f t="shared" si="5"/>
        <v>0.5</v>
      </c>
      <c r="X58" s="29">
        <v>0</v>
      </c>
      <c r="Y58" s="34">
        <f t="shared" si="6"/>
        <v>0.5</v>
      </c>
      <c r="Z58" s="35">
        <f t="shared" si="7"/>
        <v>0</v>
      </c>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26" s="1" customFormat="1" ht="18" customHeight="1" hidden="1">
      <c r="A59" s="23">
        <v>54</v>
      </c>
      <c r="B59" s="163" t="s">
        <v>491</v>
      </c>
      <c r="C59" s="91"/>
      <c r="D59" s="25">
        <v>51140201</v>
      </c>
      <c r="E59" s="25" t="s">
        <v>36</v>
      </c>
      <c r="F59" s="105"/>
      <c r="G59" s="106"/>
      <c r="H59" s="26"/>
      <c r="I59" s="95" t="s">
        <v>27</v>
      </c>
      <c r="J59" s="96" t="s">
        <v>26</v>
      </c>
      <c r="K59" s="24"/>
      <c r="L59" s="96" t="s">
        <v>28</v>
      </c>
      <c r="M59" s="24"/>
      <c r="N59" s="27" t="s">
        <v>37</v>
      </c>
      <c r="O59" s="27" t="s">
        <v>32</v>
      </c>
      <c r="P59" s="31"/>
      <c r="Q59" s="27" t="s">
        <v>58</v>
      </c>
      <c r="R59" s="31"/>
      <c r="S59" s="27" t="s">
        <v>34</v>
      </c>
      <c r="T59" s="31"/>
      <c r="U59" s="23" t="s">
        <v>29</v>
      </c>
      <c r="V59" s="23">
        <f t="shared" si="4"/>
        <v>0</v>
      </c>
      <c r="W59" s="28">
        <f t="shared" si="5"/>
        <v>0.5</v>
      </c>
      <c r="X59" s="29">
        <v>0</v>
      </c>
      <c r="Y59" s="34">
        <f t="shared" si="6"/>
        <v>0.5</v>
      </c>
      <c r="Z59" s="35">
        <f t="shared" si="7"/>
        <v>0</v>
      </c>
    </row>
    <row r="60" spans="1:50" s="58" customFormat="1" ht="18" customHeight="1" hidden="1">
      <c r="A60" s="63">
        <v>55</v>
      </c>
      <c r="B60" s="171" t="s">
        <v>492</v>
      </c>
      <c r="C60" s="91"/>
      <c r="D60" s="25">
        <v>51140201</v>
      </c>
      <c r="E60" s="25" t="s">
        <v>36</v>
      </c>
      <c r="F60" s="105"/>
      <c r="G60" s="106"/>
      <c r="H60" s="26"/>
      <c r="I60" s="95" t="s">
        <v>27</v>
      </c>
      <c r="J60" s="96" t="s">
        <v>26</v>
      </c>
      <c r="K60" s="24"/>
      <c r="L60" s="96" t="s">
        <v>28</v>
      </c>
      <c r="M60" s="24"/>
      <c r="N60" s="27" t="s">
        <v>37</v>
      </c>
      <c r="O60" s="27" t="s">
        <v>32</v>
      </c>
      <c r="P60" s="31"/>
      <c r="Q60" s="27" t="s">
        <v>58</v>
      </c>
      <c r="R60" s="31"/>
      <c r="S60" s="27" t="s">
        <v>34</v>
      </c>
      <c r="T60" s="31"/>
      <c r="U60" s="23" t="s">
        <v>29</v>
      </c>
      <c r="V60" s="23">
        <f t="shared" si="4"/>
        <v>0</v>
      </c>
      <c r="W60" s="28">
        <f t="shared" si="5"/>
        <v>0.5</v>
      </c>
      <c r="X60" s="29">
        <v>0</v>
      </c>
      <c r="Y60" s="34">
        <f t="shared" si="6"/>
        <v>0.5</v>
      </c>
      <c r="Z60" s="35">
        <f t="shared" si="7"/>
        <v>0</v>
      </c>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s="58" customFormat="1" ht="18" customHeight="1" hidden="1">
      <c r="A61" s="23">
        <v>56</v>
      </c>
      <c r="B61" s="163" t="s">
        <v>493</v>
      </c>
      <c r="C61" s="91"/>
      <c r="D61" s="25">
        <v>51140201</v>
      </c>
      <c r="E61" s="25" t="s">
        <v>36</v>
      </c>
      <c r="F61" s="105"/>
      <c r="G61" s="106"/>
      <c r="H61" s="26"/>
      <c r="I61" s="95" t="s">
        <v>27</v>
      </c>
      <c r="J61" s="96" t="s">
        <v>26</v>
      </c>
      <c r="K61" s="24"/>
      <c r="L61" s="96" t="s">
        <v>28</v>
      </c>
      <c r="M61" s="24"/>
      <c r="N61" s="27" t="s">
        <v>37</v>
      </c>
      <c r="O61" s="27" t="s">
        <v>32</v>
      </c>
      <c r="P61" s="31"/>
      <c r="Q61" s="27" t="s">
        <v>58</v>
      </c>
      <c r="R61" s="31"/>
      <c r="S61" s="27" t="s">
        <v>34</v>
      </c>
      <c r="T61" s="31"/>
      <c r="U61" s="23" t="s">
        <v>29</v>
      </c>
      <c r="V61" s="23">
        <f t="shared" si="4"/>
        <v>0</v>
      </c>
      <c r="W61" s="28">
        <f t="shared" si="5"/>
        <v>0.5</v>
      </c>
      <c r="X61" s="29"/>
      <c r="Y61" s="34">
        <f t="shared" si="6"/>
        <v>0.5</v>
      </c>
      <c r="Z61" s="35">
        <f t="shared" si="7"/>
        <v>0</v>
      </c>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s="58" customFormat="1" ht="18" customHeight="1" hidden="1">
      <c r="A62" s="63">
        <v>57</v>
      </c>
      <c r="B62" s="171" t="s">
        <v>494</v>
      </c>
      <c r="C62" s="91"/>
      <c r="D62" s="25">
        <v>51140201</v>
      </c>
      <c r="E62" s="25" t="s">
        <v>36</v>
      </c>
      <c r="F62" s="105"/>
      <c r="G62" s="106"/>
      <c r="H62" s="26"/>
      <c r="I62" s="95" t="s">
        <v>27</v>
      </c>
      <c r="J62" s="96" t="s">
        <v>26</v>
      </c>
      <c r="K62" s="24"/>
      <c r="L62" s="96" t="s">
        <v>28</v>
      </c>
      <c r="M62" s="24"/>
      <c r="N62" s="27" t="s">
        <v>37</v>
      </c>
      <c r="O62" s="27" t="s">
        <v>32</v>
      </c>
      <c r="P62" s="31"/>
      <c r="Q62" s="27" t="s">
        <v>58</v>
      </c>
      <c r="R62" s="31"/>
      <c r="S62" s="27" t="s">
        <v>34</v>
      </c>
      <c r="T62" s="31"/>
      <c r="U62" s="23"/>
      <c r="V62" s="23">
        <f t="shared" si="4"/>
        <v>0</v>
      </c>
      <c r="W62" s="28">
        <f t="shared" si="5"/>
        <v>0.5</v>
      </c>
      <c r="X62" s="29"/>
      <c r="Y62" s="34">
        <f t="shared" si="6"/>
        <v>0.5</v>
      </c>
      <c r="Z62" s="35">
        <f t="shared" si="7"/>
        <v>0</v>
      </c>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s="58" customFormat="1" ht="18" customHeight="1" hidden="1">
      <c r="A63" s="23">
        <v>58</v>
      </c>
      <c r="B63" s="163" t="s">
        <v>495</v>
      </c>
      <c r="C63" s="91"/>
      <c r="D63" s="25">
        <v>51140201</v>
      </c>
      <c r="E63" s="25" t="s">
        <v>36</v>
      </c>
      <c r="F63" s="105"/>
      <c r="G63" s="106"/>
      <c r="H63" s="26"/>
      <c r="I63" s="95" t="s">
        <v>27</v>
      </c>
      <c r="J63" s="96" t="s">
        <v>26</v>
      </c>
      <c r="K63" s="24"/>
      <c r="L63" s="96" t="s">
        <v>28</v>
      </c>
      <c r="M63" s="24"/>
      <c r="N63" s="27" t="s">
        <v>37</v>
      </c>
      <c r="O63" s="27" t="s">
        <v>32</v>
      </c>
      <c r="P63" s="31"/>
      <c r="Q63" s="27" t="s">
        <v>58</v>
      </c>
      <c r="R63" s="31"/>
      <c r="S63" s="27" t="s">
        <v>34</v>
      </c>
      <c r="T63" s="31"/>
      <c r="U63" s="23"/>
      <c r="V63" s="23">
        <f t="shared" si="4"/>
        <v>0</v>
      </c>
      <c r="W63" s="28">
        <f t="shared" si="5"/>
        <v>0.5</v>
      </c>
      <c r="X63" s="29"/>
      <c r="Y63" s="34">
        <f t="shared" si="6"/>
        <v>0.5</v>
      </c>
      <c r="Z63" s="35">
        <f t="shared" si="7"/>
        <v>0</v>
      </c>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s="58" customFormat="1" ht="18" customHeight="1" hidden="1">
      <c r="A64" s="63">
        <v>59</v>
      </c>
      <c r="B64" s="171" t="s">
        <v>496</v>
      </c>
      <c r="C64" s="91"/>
      <c r="D64" s="25">
        <v>51140201</v>
      </c>
      <c r="E64" s="25" t="s">
        <v>36</v>
      </c>
      <c r="F64" s="105"/>
      <c r="G64" s="106"/>
      <c r="H64" s="26"/>
      <c r="I64" s="95" t="s">
        <v>27</v>
      </c>
      <c r="J64" s="96" t="s">
        <v>26</v>
      </c>
      <c r="K64" s="24"/>
      <c r="L64" s="96" t="s">
        <v>28</v>
      </c>
      <c r="M64" s="24"/>
      <c r="N64" s="27" t="s">
        <v>37</v>
      </c>
      <c r="O64" s="27" t="s">
        <v>32</v>
      </c>
      <c r="P64" s="31"/>
      <c r="Q64" s="27" t="s">
        <v>58</v>
      </c>
      <c r="R64" s="31"/>
      <c r="S64" s="27" t="s">
        <v>34</v>
      </c>
      <c r="T64" s="31"/>
      <c r="U64" s="23"/>
      <c r="V64" s="23">
        <f t="shared" si="4"/>
        <v>0</v>
      </c>
      <c r="W64" s="28">
        <f t="shared" si="5"/>
        <v>0.5</v>
      </c>
      <c r="X64" s="29"/>
      <c r="Y64" s="34">
        <f t="shared" si="6"/>
        <v>0.5</v>
      </c>
      <c r="Z64" s="35">
        <f t="shared" si="7"/>
        <v>0</v>
      </c>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s="58" customFormat="1" ht="18" customHeight="1" hidden="1">
      <c r="A65" s="23">
        <v>60</v>
      </c>
      <c r="B65" s="163" t="s">
        <v>497</v>
      </c>
      <c r="C65" s="91"/>
      <c r="D65" s="25">
        <v>51140201</v>
      </c>
      <c r="E65" s="25" t="s">
        <v>36</v>
      </c>
      <c r="F65" s="105"/>
      <c r="G65" s="106"/>
      <c r="H65" s="26"/>
      <c r="I65" s="95" t="s">
        <v>27</v>
      </c>
      <c r="J65" s="96" t="s">
        <v>26</v>
      </c>
      <c r="K65" s="24"/>
      <c r="L65" s="96" t="s">
        <v>28</v>
      </c>
      <c r="M65" s="24"/>
      <c r="N65" s="27" t="s">
        <v>37</v>
      </c>
      <c r="O65" s="27" t="s">
        <v>32</v>
      </c>
      <c r="P65" s="31"/>
      <c r="Q65" s="27" t="s">
        <v>58</v>
      </c>
      <c r="R65" s="31"/>
      <c r="S65" s="27" t="s">
        <v>34</v>
      </c>
      <c r="T65" s="31"/>
      <c r="U65" s="23"/>
      <c r="V65" s="23">
        <f t="shared" si="4"/>
        <v>0</v>
      </c>
      <c r="W65" s="28">
        <f t="shared" si="5"/>
        <v>0.5</v>
      </c>
      <c r="X65" s="29"/>
      <c r="Y65" s="34">
        <f t="shared" si="6"/>
        <v>0.5</v>
      </c>
      <c r="Z65" s="35">
        <f t="shared" si="7"/>
        <v>0</v>
      </c>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s="58" customFormat="1" ht="18" customHeight="1" hidden="1">
      <c r="A66" s="63">
        <v>61</v>
      </c>
      <c r="B66" s="171" t="s">
        <v>498</v>
      </c>
      <c r="C66" s="91"/>
      <c r="D66" s="25">
        <v>51140201</v>
      </c>
      <c r="E66" s="25" t="s">
        <v>36</v>
      </c>
      <c r="F66" s="105"/>
      <c r="G66" s="106"/>
      <c r="H66" s="26"/>
      <c r="I66" s="95" t="s">
        <v>27</v>
      </c>
      <c r="J66" s="96" t="s">
        <v>26</v>
      </c>
      <c r="K66" s="24"/>
      <c r="L66" s="96" t="s">
        <v>28</v>
      </c>
      <c r="M66" s="24"/>
      <c r="N66" s="27" t="s">
        <v>37</v>
      </c>
      <c r="O66" s="27" t="s">
        <v>32</v>
      </c>
      <c r="P66" s="31"/>
      <c r="Q66" s="27" t="s">
        <v>58</v>
      </c>
      <c r="R66" s="31"/>
      <c r="S66" s="27" t="s">
        <v>34</v>
      </c>
      <c r="T66" s="31"/>
      <c r="U66" s="23"/>
      <c r="V66" s="23">
        <f t="shared" si="4"/>
        <v>0</v>
      </c>
      <c r="W66" s="28">
        <f t="shared" si="5"/>
        <v>0.5</v>
      </c>
      <c r="X66" s="29"/>
      <c r="Y66" s="34">
        <f t="shared" si="6"/>
        <v>0.5</v>
      </c>
      <c r="Z66" s="35">
        <f t="shared" si="7"/>
        <v>0</v>
      </c>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s="58" customFormat="1" ht="18" customHeight="1" hidden="1">
      <c r="A67" s="23">
        <v>62</v>
      </c>
      <c r="B67" s="163" t="s">
        <v>499</v>
      </c>
      <c r="C67" s="91"/>
      <c r="D67" s="25">
        <v>51140201</v>
      </c>
      <c r="E67" s="25" t="s">
        <v>36</v>
      </c>
      <c r="F67" s="105"/>
      <c r="G67" s="106"/>
      <c r="H67" s="26"/>
      <c r="I67" s="95" t="s">
        <v>27</v>
      </c>
      <c r="J67" s="96" t="s">
        <v>26</v>
      </c>
      <c r="K67" s="24"/>
      <c r="L67" s="96" t="s">
        <v>28</v>
      </c>
      <c r="M67" s="24"/>
      <c r="N67" s="27" t="s">
        <v>37</v>
      </c>
      <c r="O67" s="27" t="s">
        <v>32</v>
      </c>
      <c r="P67" s="31"/>
      <c r="Q67" s="27" t="s">
        <v>58</v>
      </c>
      <c r="R67" s="31"/>
      <c r="S67" s="27" t="s">
        <v>34</v>
      </c>
      <c r="T67" s="31"/>
      <c r="U67" s="23"/>
      <c r="V67" s="23">
        <f t="shared" si="4"/>
        <v>0</v>
      </c>
      <c r="W67" s="28">
        <f t="shared" si="5"/>
        <v>0.5</v>
      </c>
      <c r="X67" s="29"/>
      <c r="Y67" s="34">
        <f t="shared" si="6"/>
        <v>0.5</v>
      </c>
      <c r="Z67" s="35">
        <f t="shared" si="7"/>
        <v>0</v>
      </c>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s="58" customFormat="1" ht="18" customHeight="1" hidden="1">
      <c r="A68" s="63">
        <v>63</v>
      </c>
      <c r="B68" s="171" t="s">
        <v>500</v>
      </c>
      <c r="C68" s="91"/>
      <c r="D68" s="25">
        <v>51140201</v>
      </c>
      <c r="E68" s="25" t="s">
        <v>36</v>
      </c>
      <c r="F68" s="105"/>
      <c r="G68" s="106"/>
      <c r="H68" s="26"/>
      <c r="I68" s="95" t="s">
        <v>27</v>
      </c>
      <c r="J68" s="96" t="s">
        <v>26</v>
      </c>
      <c r="K68" s="24"/>
      <c r="L68" s="96" t="s">
        <v>28</v>
      </c>
      <c r="M68" s="24"/>
      <c r="N68" s="27" t="s">
        <v>37</v>
      </c>
      <c r="O68" s="27" t="s">
        <v>32</v>
      </c>
      <c r="P68" s="31"/>
      <c r="Q68" s="27" t="s">
        <v>58</v>
      </c>
      <c r="R68" s="31"/>
      <c r="S68" s="27" t="s">
        <v>34</v>
      </c>
      <c r="T68" s="31"/>
      <c r="U68" s="23"/>
      <c r="V68" s="23">
        <f t="shared" si="4"/>
        <v>0</v>
      </c>
      <c r="W68" s="28">
        <f t="shared" si="5"/>
        <v>0.5</v>
      </c>
      <c r="X68" s="29"/>
      <c r="Y68" s="34">
        <f t="shared" si="6"/>
        <v>0.5</v>
      </c>
      <c r="Z68" s="35">
        <f t="shared" si="7"/>
        <v>0</v>
      </c>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s="58" customFormat="1" ht="18" customHeight="1" hidden="1">
      <c r="A69" s="23">
        <v>64</v>
      </c>
      <c r="B69" s="163" t="s">
        <v>501</v>
      </c>
      <c r="C69" s="122"/>
      <c r="D69" s="123"/>
      <c r="E69" s="123"/>
      <c r="F69" s="134"/>
      <c r="G69" s="135"/>
      <c r="H69" s="124"/>
      <c r="I69" s="125"/>
      <c r="J69" s="126"/>
      <c r="K69" s="127"/>
      <c r="L69" s="126" t="s">
        <v>28</v>
      </c>
      <c r="M69" s="127"/>
      <c r="N69" s="128" t="s">
        <v>37</v>
      </c>
      <c r="O69" s="128" t="s">
        <v>32</v>
      </c>
      <c r="P69" s="129"/>
      <c r="Q69" s="128" t="s">
        <v>58</v>
      </c>
      <c r="R69" s="129"/>
      <c r="S69" s="128" t="s">
        <v>34</v>
      </c>
      <c r="T69" s="129"/>
      <c r="U69" s="121"/>
      <c r="V69" s="121">
        <f t="shared" si="4"/>
        <v>0</v>
      </c>
      <c r="W69" s="130">
        <f t="shared" si="5"/>
        <v>0.5</v>
      </c>
      <c r="X69" s="131"/>
      <c r="Y69" s="132">
        <f t="shared" si="6"/>
        <v>0.5</v>
      </c>
      <c r="Z69" s="133">
        <f t="shared" si="7"/>
        <v>0</v>
      </c>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26" ht="15.75">
      <c r="A70" s="57" t="s">
        <v>419</v>
      </c>
      <c r="R70" s="264" t="s">
        <v>420</v>
      </c>
      <c r="S70" s="264"/>
      <c r="T70" s="264"/>
      <c r="U70" s="264"/>
      <c r="V70" s="264"/>
      <c r="W70" s="264"/>
      <c r="X70" s="264"/>
      <c r="Y70" s="264"/>
      <c r="Z70" s="264"/>
    </row>
    <row r="71" spans="4:26" ht="15.75">
      <c r="D71" s="265"/>
      <c r="E71" s="265"/>
      <c r="G71" s="259"/>
      <c r="H71" s="259"/>
      <c r="I71" s="259"/>
      <c r="L71" s="49"/>
      <c r="M71" s="49"/>
      <c r="N71" s="204"/>
      <c r="O71" s="45"/>
      <c r="R71" s="260" t="s">
        <v>54</v>
      </c>
      <c r="S71" s="260"/>
      <c r="T71" s="260"/>
      <c r="U71" s="260"/>
      <c r="V71" s="260"/>
      <c r="W71" s="260"/>
      <c r="X71" s="260"/>
      <c r="Y71" s="260"/>
      <c r="Z71" s="260"/>
    </row>
    <row r="72" spans="4:23" ht="15.75">
      <c r="D72" s="21"/>
      <c r="F72" s="22"/>
      <c r="L72" s="50"/>
      <c r="M72" s="50"/>
      <c r="N72" s="51"/>
      <c r="O72" s="45"/>
      <c r="W72" s="52"/>
    </row>
    <row r="73" spans="4:23" ht="15.75">
      <c r="D73" s="21"/>
      <c r="F73" s="22"/>
      <c r="L73" s="50"/>
      <c r="M73" s="50"/>
      <c r="N73" s="51"/>
      <c r="O73" s="45"/>
      <c r="W73" s="52"/>
    </row>
    <row r="74" spans="15:23" ht="15.75">
      <c r="O74" s="45"/>
      <c r="W74" s="52"/>
    </row>
    <row r="75" spans="15:23" ht="15.75">
      <c r="O75" s="45"/>
      <c r="W75" s="52"/>
    </row>
    <row r="76" spans="15:23" ht="15.75">
      <c r="O76" s="45"/>
      <c r="W76" s="52"/>
    </row>
    <row r="77" spans="4:26" ht="15.75">
      <c r="D77" s="258"/>
      <c r="E77" s="258"/>
      <c r="G77" s="259"/>
      <c r="H77" s="259"/>
      <c r="I77" s="259"/>
      <c r="O77" s="45"/>
      <c r="R77" s="260" t="s">
        <v>20</v>
      </c>
      <c r="S77" s="260"/>
      <c r="T77" s="260"/>
      <c r="U77" s="260"/>
      <c r="V77" s="260"/>
      <c r="W77" s="260"/>
      <c r="X77" s="260"/>
      <c r="Y77" s="260"/>
      <c r="Z77" s="260"/>
    </row>
    <row r="78" spans="1:26" ht="17.25" customHeight="1">
      <c r="A78" s="16"/>
      <c r="B78" s="18"/>
      <c r="C78" s="46"/>
      <c r="D78" s="17"/>
      <c r="E78" s="17"/>
      <c r="F78" s="16"/>
      <c r="G78" s="16"/>
      <c r="H78" s="18"/>
      <c r="I78" s="18"/>
      <c r="J78" s="18"/>
      <c r="K78" s="46"/>
      <c r="L78" s="46"/>
      <c r="M78" s="46"/>
      <c r="N78" s="42"/>
      <c r="O78" s="42"/>
      <c r="P78" s="39"/>
      <c r="Q78" s="42"/>
      <c r="R78" s="39"/>
      <c r="S78" s="42"/>
      <c r="U78" s="42"/>
      <c r="V78" s="42"/>
      <c r="X78" s="16"/>
      <c r="Y78" s="16"/>
      <c r="Z78" s="16"/>
    </row>
  </sheetData>
  <sheetProtection/>
  <mergeCells count="10">
    <mergeCell ref="D77:E77"/>
    <mergeCell ref="G77:I77"/>
    <mergeCell ref="R77:Z77"/>
    <mergeCell ref="A1:E1"/>
    <mergeCell ref="G2:Z2"/>
    <mergeCell ref="G3:Z3"/>
    <mergeCell ref="R70:Z70"/>
    <mergeCell ref="D71:E71"/>
    <mergeCell ref="G71:I71"/>
    <mergeCell ref="R71:Z71"/>
  </mergeCells>
  <conditionalFormatting sqref="B70:C65536 C54 B1:C5 C56:C69">
    <cfRule type="duplicateValues" priority="107" dxfId="268" stopIfTrue="1">
      <formula>AND(COUNTIF($B$70:$C$65536,B1)+COUNTIF($C$54:$C$54,B1)+COUNTIF($B$1:$C$5,B1)+COUNTIF($C$56:$C$69,B1)&gt;1,NOT(ISBLANK(B1)))</formula>
    </cfRule>
  </conditionalFormatting>
  <conditionalFormatting sqref="C54">
    <cfRule type="duplicateValues" priority="106" dxfId="268" stopIfTrue="1">
      <formula>AND(COUNTIF($C$54:$C$54,C54)&gt;1,NOT(ISBLANK(C54)))</formula>
    </cfRule>
  </conditionalFormatting>
  <conditionalFormatting sqref="C55">
    <cfRule type="duplicateValues" priority="104" dxfId="268" stopIfTrue="1">
      <formula>AND(COUNTIF($C$55:$C$55,C55)&gt;1,NOT(ISBLANK(C55)))</formula>
    </cfRule>
  </conditionalFormatting>
  <conditionalFormatting sqref="C55">
    <cfRule type="duplicateValues" priority="105" dxfId="268" stopIfTrue="1">
      <formula>AND(COUNTIF($C$55:$C$55,C55)&gt;1,NOT(ISBLANK(C55)))</formula>
    </cfRule>
  </conditionalFormatting>
  <conditionalFormatting sqref="C54 C56:C69">
    <cfRule type="duplicateValues" priority="108" dxfId="268" stopIfTrue="1">
      <formula>AND(COUNTIF($C$54:$C$54,C54)+COUNTIF($C$56:$C$69,C54)&gt;1,NOT(ISBLANK(C54)))</formula>
    </cfRule>
  </conditionalFormatting>
  <conditionalFormatting sqref="C54">
    <cfRule type="duplicateValues" priority="109" dxfId="268" stopIfTrue="1">
      <formula>AND(COUNTIF($C$54:$C$54,C54)&gt;1,NOT(ISBLANK(C54)))</formula>
    </cfRule>
  </conditionalFormatting>
  <conditionalFormatting sqref="C54">
    <cfRule type="duplicateValues" priority="110" dxfId="268" stopIfTrue="1">
      <formula>AND(COUNTIF($C$54:$C$54,C54)&gt;1,NOT(ISBLANK(C54)))</formula>
    </cfRule>
  </conditionalFormatting>
  <conditionalFormatting sqref="C19:C20">
    <cfRule type="duplicateValues" priority="96" dxfId="268" stopIfTrue="1">
      <formula>AND(COUNTIF($C$19:$C$20,C19)&gt;1,NOT(ISBLANK(C19)))</formula>
    </cfRule>
  </conditionalFormatting>
  <conditionalFormatting sqref="C13 C19:C20">
    <cfRule type="duplicateValues" priority="97" dxfId="268" stopIfTrue="1">
      <formula>AND(COUNTIF($C$13:$C$13,C13)+COUNTIF($C$19:$C$20,C13)&gt;1,NOT(ISBLANK(C13)))</formula>
    </cfRule>
  </conditionalFormatting>
  <conditionalFormatting sqref="C19:C20">
    <cfRule type="duplicateValues" priority="98" dxfId="268" stopIfTrue="1">
      <formula>AND(COUNTIF($C$19:$C$20,C19)&gt;1,NOT(ISBLANK(C19)))</formula>
    </cfRule>
  </conditionalFormatting>
  <conditionalFormatting sqref="C13 C19:C20">
    <cfRule type="duplicateValues" priority="99" dxfId="268" stopIfTrue="1">
      <formula>AND(COUNTIF($C$13:$C$13,C13)+COUNTIF($C$19:$C$20,C13)&gt;1,NOT(ISBLANK(C13)))</formula>
    </cfRule>
  </conditionalFormatting>
  <conditionalFormatting sqref="C15">
    <cfRule type="duplicateValues" priority="76" dxfId="268" stopIfTrue="1">
      <formula>AND(COUNTIF($C$15:$C$15,C15)&gt;1,NOT(ISBLANK(C15)))</formula>
    </cfRule>
  </conditionalFormatting>
  <conditionalFormatting sqref="C15">
    <cfRule type="duplicateValues" priority="77" dxfId="268" stopIfTrue="1">
      <formula>AND(COUNTIF($C$15:$C$15,C15)&gt;1,NOT(ISBLANK(C15)))</formula>
    </cfRule>
  </conditionalFormatting>
  <conditionalFormatting sqref="C15">
    <cfRule type="duplicateValues" priority="78" dxfId="268" stopIfTrue="1">
      <formula>AND(COUNTIF($C$15:$C$15,C15)&gt;1,NOT(ISBLANK(C15)))</formula>
    </cfRule>
  </conditionalFormatting>
  <conditionalFormatting sqref="C15">
    <cfRule type="duplicateValues" priority="79" dxfId="268" stopIfTrue="1">
      <formula>AND(COUNTIF($C$15:$C$15,C15)&gt;1,NOT(ISBLANK(C15)))</formula>
    </cfRule>
  </conditionalFormatting>
  <conditionalFormatting sqref="C7">
    <cfRule type="duplicateValues" priority="52" dxfId="268" stopIfTrue="1">
      <formula>AND(COUNTIF($C$7:$C$7,C7)&gt;1,NOT(ISBLANK(C7)))</formula>
    </cfRule>
  </conditionalFormatting>
  <conditionalFormatting sqref="C9">
    <cfRule type="duplicateValues" priority="50" dxfId="268" stopIfTrue="1">
      <formula>AND(COUNTIF($C$9:$C$9,C9)&gt;1,NOT(ISBLANK(C9)))</formula>
    </cfRule>
  </conditionalFormatting>
  <conditionalFormatting sqref="C9">
    <cfRule type="duplicateValues" priority="51" dxfId="268" stopIfTrue="1">
      <formula>AND(COUNTIF($C$9:$C$9,C9)&gt;1,NOT(ISBLANK(C9)))</formula>
    </cfRule>
  </conditionalFormatting>
  <conditionalFormatting sqref="B6:C6 B49 B51 B53 B55 B57 B59 B61 B63 B65 B67 B69 B8 B10 B12 B14 B16 B18 B20 B22 B24 B26 B28 B30 B32 B34 B36 B38 B40 B42 B44 B46">
    <cfRule type="duplicateValues" priority="42" dxfId="268" stopIfTrue="1">
      <formula>AND(COUNTIF($B$6:$C$6,B6)+COUNTIF($B$49:$B$49,B6)+COUNTIF($B$51:$B$51,B6)+COUNTIF($B$53:$B$53,B6)+COUNTIF($B$55:$B$55,B6)+COUNTIF($B$57:$B$57,B6)+COUNTIF($B$59:$B$59,B6)+COUNTIF($B$61:$B$61,B6)+COUNTIF($B$63:$B$63,B6)+COUNTIF($B$65:$B$65,B6)+COUNTIF($B$67:$B$67,B6)+COUNTIF($B$69:$B$69,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gt;1,NOT(ISBLANK(B6)))</formula>
    </cfRule>
  </conditionalFormatting>
  <conditionalFormatting sqref="C6">
    <cfRule type="duplicateValues" priority="43" dxfId="268" stopIfTrue="1">
      <formula>AND(COUNTIF($C$6:$C$6,C6)&gt;1,NOT(ISBLANK(C6)))</formula>
    </cfRule>
  </conditionalFormatting>
  <conditionalFormatting sqref="B6 B49 B51 B53 B55 B57 B59 B61 B63 B65 B67 B69 B8 B10 B12 B14 B16 B18 B20 B22 B24 B26 B28 B30 B32 B34 B36 B38 B40 B42 B44 B46">
    <cfRule type="duplicateValues" priority="47" dxfId="268" stopIfTrue="1">
      <formula>AND(COUNTIF($B$6:$B$6,B6)+COUNTIF($B$49:$B$49,B6)+COUNTIF($B$51:$B$51,B6)+COUNTIF($B$53:$B$53,B6)+COUNTIF($B$55:$B$55,B6)+COUNTIF($B$57:$B$57,B6)+COUNTIF($B$59:$B$59,B6)+COUNTIF($B$61:$B$61,B6)+COUNTIF($B$63:$B$63,B6)+COUNTIF($B$65:$B$65,B6)+COUNTIF($B$67:$B$67,B6)+COUNTIF($B$69:$B$69,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gt;1,NOT(ISBLANK(B6)))</formula>
    </cfRule>
  </conditionalFormatting>
  <conditionalFormatting sqref="C6">
    <cfRule type="duplicateValues" priority="49" dxfId="268" stopIfTrue="1">
      <formula>AND(COUNTIF($C$6:$C$6,C6)&gt;1,NOT(ISBLANK(C6)))</formula>
    </cfRule>
  </conditionalFormatting>
  <conditionalFormatting sqref="B7:C7 B50 B52 B54 B56 B58 B60 B62 B64 B66 B68 B9 B11 B13 B15 B17 B19 B21 B23 B25 B27 B29 B31 B33 B35 B37 B39 B41 B43 B45 B47:B48">
    <cfRule type="duplicateValues" priority="53" dxfId="268" stopIfTrue="1">
      <formula>AND(COUNTIF($B$7:$C$7,B7)+COUNTIF($B$50:$B$50,B7)+COUNTIF($B$52:$B$52,B7)+COUNTIF($B$54:$B$54,B7)+COUNTIF($B$56:$B$56,B7)+COUNTIF($B$58:$B$58,B7)+COUNTIF($B$60:$B$60,B7)+COUNTIF($B$62:$B$62,B7)+COUNTIF($B$64:$B$64,B7)+COUNTIF($B$66:$B$66,B7)+COUNTIF($B$68:$B$68,B7)+COUNTIF($B$9:$B$9,B7)+COUNTIF($B$11:$B$11,B7)+COUNTIF($B$13:$B$13,B7)+COUNTIF($B$15:$B$15,B7)+COUNTIF($B$17:$B$17,B7)+COUNTIF($B$19:$B$19,B7)+COUNTIF($B$21:$B$21,B7)+COUNTIF($B$23:$B$23,B7)+COUNTIF($B$25:$B$25,B7)+COUNTIF($B$27:$B$27,B7)+COUNTIF($B$29:$B$29,B7)+COUNTIF($B$31:$B$31,B7)+COUNTIF($B$33:$B$33,B7)+COUNTIF($B$35:$B$35,B7)+COUNTIF($B$37:$B$37,B7)+COUNTIF($B$39:$B$39,B7)+COUNTIF($B$41:$B$41,B7)+COUNTIF($B$43:$B$43,B7)+COUNTIF($B$45:$B$45,B7)+COUNTIF($B$47:$B$48,B7)&gt;1,NOT(ISBLANK(B7)))</formula>
    </cfRule>
  </conditionalFormatting>
  <conditionalFormatting sqref="B7 B50 B52 B54 B56 B58 B60 B62 B64 B66 B68 B9 B11 B13 B15 B17 B19 B21 B23 B25 B27 B29 B31 B33 B35 B37 B39 B41 B43 B45 B47:B48">
    <cfRule type="duplicateValues" priority="54" dxfId="268" stopIfTrue="1">
      <formula>AND(COUNTIF($B$7:$B$7,B7)+COUNTIF($B$50:$B$50,B7)+COUNTIF($B$52:$B$52,B7)+COUNTIF($B$54:$B$54,B7)+COUNTIF($B$56:$B$56,B7)+COUNTIF($B$58:$B$58,B7)+COUNTIF($B$60:$B$60,B7)+COUNTIF($B$62:$B$62,B7)+COUNTIF($B$64:$B$64,B7)+COUNTIF($B$66:$B$66,B7)+COUNTIF($B$68:$B$68,B7)+COUNTIF($B$9:$B$9,B7)+COUNTIF($B$11:$B$11,B7)+COUNTIF($B$13:$B$13,B7)+COUNTIF($B$15:$B$15,B7)+COUNTIF($B$17:$B$17,B7)+COUNTIF($B$19:$B$19,B7)+COUNTIF($B$21:$B$21,B7)+COUNTIF($B$23:$B$23,B7)+COUNTIF($B$25:$B$25,B7)+COUNTIF($B$27:$B$27,B7)+COUNTIF($B$29:$B$29,B7)+COUNTIF($B$31:$B$31,B7)+COUNTIF($B$33:$B$33,B7)+COUNTIF($B$35:$B$35,B7)+COUNTIF($B$37:$B$37,B7)+COUNTIF($B$39:$B$39,B7)+COUNTIF($B$41:$B$41,B7)+COUNTIF($B$43:$B$43,B7)+COUNTIF($B$45:$B$45,B7)+COUNTIF($B$47:$B$48,B7)&gt;1,NOT(ISBLANK(B7)))</formula>
    </cfRule>
  </conditionalFormatting>
  <conditionalFormatting sqref="C8">
    <cfRule type="duplicateValues" priority="38" dxfId="268" stopIfTrue="1">
      <formula>AND(COUNTIF($C$8:$C$8,C8)&gt;1,NOT(ISBLANK(C8)))</formula>
    </cfRule>
  </conditionalFormatting>
  <conditionalFormatting sqref="C8">
    <cfRule type="duplicateValues" priority="39" dxfId="268" stopIfTrue="1">
      <formula>AND(COUNTIF($C$8:$C$8,C8)&gt;1,NOT(ISBLANK(C8)))</formula>
    </cfRule>
  </conditionalFormatting>
  <conditionalFormatting sqref="C8">
    <cfRule type="duplicateValues" priority="40" dxfId="268" stopIfTrue="1">
      <formula>AND(COUNTIF($C$8:$C$8,C8)&gt;1,NOT(ISBLANK(C8)))</formula>
    </cfRule>
  </conditionalFormatting>
  <conditionalFormatting sqref="C8">
    <cfRule type="duplicateValues" priority="41" dxfId="268" stopIfTrue="1">
      <formula>AND(COUNTIF($C$8:$C$8,C8)&gt;1,NOT(ISBLANK(C8)))</formula>
    </cfRule>
  </conditionalFormatting>
  <conditionalFormatting sqref="C10">
    <cfRule type="duplicateValues" priority="36" dxfId="268" stopIfTrue="1">
      <formula>AND(COUNTIF($C$10:$C$10,C10)&gt;1,NOT(ISBLANK(C10)))</formula>
    </cfRule>
  </conditionalFormatting>
  <conditionalFormatting sqref="C10">
    <cfRule type="duplicateValues" priority="37" dxfId="268" stopIfTrue="1">
      <formula>AND(COUNTIF($C$10:$C$10,C10)&gt;1,NOT(ISBLANK(C10)))</formula>
    </cfRule>
  </conditionalFormatting>
  <conditionalFormatting sqref="C11">
    <cfRule type="duplicateValues" priority="34" dxfId="268" stopIfTrue="1">
      <formula>AND(COUNTIF($C$11:$C$11,C11)&gt;1,NOT(ISBLANK(C11)))</formula>
    </cfRule>
  </conditionalFormatting>
  <conditionalFormatting sqref="C11">
    <cfRule type="duplicateValues" priority="35" dxfId="268" stopIfTrue="1">
      <formula>AND(COUNTIF($C$11:$C$11,C11)&gt;1,NOT(ISBLANK(C11)))</formula>
    </cfRule>
  </conditionalFormatting>
  <conditionalFormatting sqref="C12">
    <cfRule type="duplicateValues" priority="32" dxfId="268" stopIfTrue="1">
      <formula>AND(COUNTIF($C$12:$C$12,C12)&gt;1,NOT(ISBLANK(C12)))</formula>
    </cfRule>
  </conditionalFormatting>
  <conditionalFormatting sqref="C12">
    <cfRule type="duplicateValues" priority="33" dxfId="268" stopIfTrue="1">
      <formula>AND(COUNTIF($C$12:$C$12,C12)&gt;1,NOT(ISBLANK(C12)))</formula>
    </cfRule>
  </conditionalFormatting>
  <conditionalFormatting sqref="C14">
    <cfRule type="duplicateValues" priority="30" dxfId="268" stopIfTrue="1">
      <formula>AND(COUNTIF($C$14:$C$14,C14)&gt;1,NOT(ISBLANK(C14)))</formula>
    </cfRule>
  </conditionalFormatting>
  <conditionalFormatting sqref="C14">
    <cfRule type="duplicateValues" priority="31" dxfId="268" stopIfTrue="1">
      <formula>AND(COUNTIF($C$14:$C$14,C14)&gt;1,NOT(ISBLANK(C14)))</formula>
    </cfRule>
  </conditionalFormatting>
  <conditionalFormatting sqref="C16">
    <cfRule type="duplicateValues" priority="27" dxfId="268" stopIfTrue="1">
      <formula>AND(COUNTIF($C$16:$C$16,C16)&gt;1,NOT(ISBLANK(C16)))</formula>
    </cfRule>
  </conditionalFormatting>
  <conditionalFormatting sqref="C16">
    <cfRule type="duplicateValues" priority="28" dxfId="268" stopIfTrue="1">
      <formula>AND(COUNTIF($C$16:$C$16,C16)&gt;1,NOT(ISBLANK(C16)))</formula>
    </cfRule>
  </conditionalFormatting>
  <conditionalFormatting sqref="C16">
    <cfRule type="duplicateValues" priority="29" dxfId="268" stopIfTrue="1">
      <formula>AND(COUNTIF($C$16:$C$16,C16)&gt;1,NOT(ISBLANK(C16)))</formula>
    </cfRule>
  </conditionalFormatting>
  <conditionalFormatting sqref="C18">
    <cfRule type="duplicateValues" priority="23" dxfId="268" stopIfTrue="1">
      <formula>AND(COUNTIF($C$18:$C$18,C18)&gt;1,NOT(ISBLANK(C18)))</formula>
    </cfRule>
  </conditionalFormatting>
  <conditionalFormatting sqref="C18">
    <cfRule type="duplicateValues" priority="22" dxfId="268" stopIfTrue="1">
      <formula>AND(COUNTIF($C$18:$C$18,C18)&gt;1,NOT(ISBLANK(C18)))</formula>
    </cfRule>
  </conditionalFormatting>
  <conditionalFormatting sqref="C18">
    <cfRule type="duplicateValues" priority="24" dxfId="268" stopIfTrue="1">
      <formula>AND(COUNTIF($C$18:$C$18,C18)&gt;1,NOT(ISBLANK(C18)))</formula>
    </cfRule>
  </conditionalFormatting>
  <conditionalFormatting sqref="C18">
    <cfRule type="duplicateValues" priority="25" dxfId="268" stopIfTrue="1">
      <formula>AND(COUNTIF($C$18:$C$18,C18)&gt;1,NOT(ISBLANK(C18)))</formula>
    </cfRule>
  </conditionalFormatting>
  <conditionalFormatting sqref="C18">
    <cfRule type="duplicateValues" priority="26" dxfId="268" stopIfTrue="1">
      <formula>AND(COUNTIF($C$18:$C$18,C18)&gt;1,NOT(ISBLANK(C18)))</formula>
    </cfRule>
  </conditionalFormatting>
  <conditionalFormatting sqref="C17">
    <cfRule type="duplicateValues" priority="21" dxfId="268" stopIfTrue="1">
      <formula>AND(COUNTIF($C$17:$C$17,C17)&gt;1,NOT(ISBLANK(C17)))</formula>
    </cfRule>
  </conditionalFormatting>
  <conditionalFormatting sqref="C17">
    <cfRule type="duplicateValues" priority="20" dxfId="268" stopIfTrue="1">
      <formula>AND(COUNTIF($C$17:$C$17,C17)&gt;1,NOT(ISBLANK(C17)))</formula>
    </cfRule>
  </conditionalFormatting>
  <conditionalFormatting sqref="C21:C22">
    <cfRule type="duplicateValues" priority="12" dxfId="268" stopIfTrue="1">
      <formula>AND(COUNTIF($C$21:$C$22,C21)&gt;1,NOT(ISBLANK(C21)))</formula>
    </cfRule>
  </conditionalFormatting>
  <conditionalFormatting sqref="C23">
    <cfRule type="duplicateValues" priority="11" dxfId="268" stopIfTrue="1">
      <formula>AND(COUNTIF($C$23:$C$23,C23)&gt;1,NOT(ISBLANK(C23)))</formula>
    </cfRule>
  </conditionalFormatting>
  <conditionalFormatting sqref="C24">
    <cfRule type="duplicateValues" priority="9" dxfId="268" stopIfTrue="1">
      <formula>AND(COUNTIF($C$24:$C$24,C24)&gt;1,NOT(ISBLANK(C24)))</formula>
    </cfRule>
  </conditionalFormatting>
  <conditionalFormatting sqref="C24">
    <cfRule type="duplicateValues" priority="10" dxfId="268" stopIfTrue="1">
      <formula>AND(COUNTIF($C$24:$C$24,C24)&gt;1,NOT(ISBLANK(C24)))</formula>
    </cfRule>
  </conditionalFormatting>
  <conditionalFormatting sqref="C21:C23 C25:C26">
    <cfRule type="duplicateValues" priority="13" dxfId="268" stopIfTrue="1">
      <formula>AND(COUNTIF($C$21:$C$23,C21)+COUNTIF($C$25:$C$26,C21)&gt;1,NOT(ISBLANK(C21)))</formula>
    </cfRule>
  </conditionalFormatting>
  <conditionalFormatting sqref="C21:C23 C25:C26">
    <cfRule type="duplicateValues" priority="14" dxfId="268" stopIfTrue="1">
      <formula>AND(COUNTIF($C$21:$C$23,C21)+COUNTIF($C$25:$C$26,C21)&gt;1,NOT(ISBLANK(C21)))</formula>
    </cfRule>
  </conditionalFormatting>
  <conditionalFormatting sqref="C21:C23 C25:C26">
    <cfRule type="duplicateValues" priority="15" dxfId="268" stopIfTrue="1">
      <formula>AND(COUNTIF($C$21:$C$23,C21)+COUNTIF($C$25:$C$26,C21)&gt;1,NOT(ISBLANK(C21)))</formula>
    </cfRule>
  </conditionalFormatting>
  <conditionalFormatting sqref="C27">
    <cfRule type="duplicateValues" priority="5" dxfId="268" stopIfTrue="1">
      <formula>AND(COUNTIF($C$27:$C$27,C27)&gt;1,NOT(ISBLANK(C27)))</formula>
    </cfRule>
  </conditionalFormatting>
  <conditionalFormatting sqref="C27">
    <cfRule type="duplicateValues" priority="6" dxfId="268" stopIfTrue="1">
      <formula>AND(COUNTIF($C$27:$C$27,C27)&gt;1,NOT(ISBLANK(C27)))</formula>
    </cfRule>
  </conditionalFormatting>
  <conditionalFormatting sqref="C27">
    <cfRule type="duplicateValues" priority="7" dxfId="268" stopIfTrue="1">
      <formula>AND(COUNTIF($C$27:$C$27,C27)&gt;1,NOT(ISBLANK(C27)))</formula>
    </cfRule>
  </conditionalFormatting>
  <conditionalFormatting sqref="C27">
    <cfRule type="duplicateValues" priority="8" dxfId="268" stopIfTrue="1">
      <formula>AND(COUNTIF($C$27:$C$27,C27)&gt;1,NOT(ISBLANK(C27)))</formula>
    </cfRule>
  </conditionalFormatting>
  <conditionalFormatting sqref="C29">
    <cfRule type="duplicateValues" priority="1" dxfId="268" stopIfTrue="1">
      <formula>AND(COUNTIF($C$29:$C$29,C29)&gt;1,NOT(ISBLANK(C29)))</formula>
    </cfRule>
  </conditionalFormatting>
  <conditionalFormatting sqref="C29">
    <cfRule type="duplicateValues" priority="2" dxfId="268" stopIfTrue="1">
      <formula>AND(COUNTIF($C$29:$C$29,C29)&gt;1,NOT(ISBLANK(C29)))</formula>
    </cfRule>
  </conditionalFormatting>
  <conditionalFormatting sqref="C29">
    <cfRule type="duplicateValues" priority="3" dxfId="268" stopIfTrue="1">
      <formula>AND(COUNTIF($C$29:$C$29,C29)&gt;1,NOT(ISBLANK(C29)))</formula>
    </cfRule>
  </conditionalFormatting>
  <conditionalFormatting sqref="C29">
    <cfRule type="duplicateValues" priority="4" dxfId="268" stopIfTrue="1">
      <formula>AND(COUNTIF($C$29:$C$29,C29)&gt;1,NOT(ISBLANK(C29)))</formula>
    </cfRule>
  </conditionalFormatting>
  <printOptions/>
  <pageMargins left="0.85" right="0.54" top="0.3" bottom="0.2" header="0.3" footer="0.17"/>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AJ86"/>
  <sheetViews>
    <sheetView zoomScalePageLayoutView="0" workbookViewId="0" topLeftCell="A1">
      <pane xSplit="7" ySplit="7" topLeftCell="H26" activePane="bottomRight" state="frozen"/>
      <selection pane="topLeft" activeCell="A1" sqref="A1"/>
      <selection pane="topRight" activeCell="H1" sqref="H1"/>
      <selection pane="bottomLeft" activeCell="A8" sqref="A8"/>
      <selection pane="bottomRight" activeCell="AA36" sqref="AA36"/>
    </sheetView>
  </sheetViews>
  <sheetFormatPr defaultColWidth="9.140625" defaultRowHeight="15"/>
  <cols>
    <col min="1" max="1" width="3.28125" style="0" customWidth="1"/>
    <col min="2" max="2" width="3.7109375" style="0" customWidth="1"/>
    <col min="3" max="3" width="11.28125" style="0" bestFit="1" customWidth="1"/>
    <col min="4" max="4" width="8.421875" style="0" customWidth="1"/>
    <col min="5" max="5" width="13.57421875" style="0" customWidth="1"/>
    <col min="6" max="6" width="14.7109375" style="0" customWidth="1"/>
    <col min="7" max="7" width="6.00390625" style="0" customWidth="1"/>
    <col min="8" max="8" width="9.28125" style="92" customWidth="1"/>
    <col min="9" max="9" width="3.8515625" style="0" customWidth="1"/>
    <col min="10" max="10" width="4.421875" style="0" customWidth="1"/>
    <col min="11" max="11" width="5.57421875" style="0" customWidth="1"/>
    <col min="12" max="12" width="5.00390625" style="0" customWidth="1"/>
    <col min="13" max="13" width="3.7109375" style="0" customWidth="1"/>
    <col min="14" max="14" width="4.8515625" style="0" customWidth="1"/>
    <col min="15" max="15" width="4.28125" style="0" customWidth="1"/>
    <col min="16" max="16" width="3.8515625" style="0" customWidth="1"/>
    <col min="17" max="17" width="4.140625" style="0" customWidth="1"/>
    <col min="18" max="18" width="3.7109375" style="0" customWidth="1"/>
    <col min="19" max="19" width="4.28125" style="0" customWidth="1"/>
    <col min="20" max="20" width="3.8515625" style="0" customWidth="1"/>
    <col min="21" max="21" width="5.421875" style="0" customWidth="1"/>
    <col min="22" max="22" width="4.421875" style="0" customWidth="1"/>
    <col min="23" max="24" width="4.57421875" style="0" customWidth="1"/>
    <col min="25" max="25" width="5.421875" style="0" customWidth="1"/>
    <col min="26" max="26" width="4.57421875" style="0" customWidth="1"/>
    <col min="27" max="27" width="13.57421875" style="0" customWidth="1"/>
    <col min="28" max="28" width="15.421875" style="92" customWidth="1"/>
    <col min="31" max="31" width="17.7109375" style="0" customWidth="1"/>
    <col min="32" max="32" width="9.00390625" style="0" customWidth="1"/>
    <col min="33" max="33" width="17.8515625" style="0" customWidth="1"/>
    <col min="34" max="34" width="8.00390625" style="0" customWidth="1"/>
    <col min="35" max="35" width="39.8515625" style="0" customWidth="1"/>
  </cols>
  <sheetData>
    <row r="1" spans="1:35" ht="20.25">
      <c r="A1" s="270" t="s">
        <v>6</v>
      </c>
      <c r="B1" s="270"/>
      <c r="C1" s="270"/>
      <c r="D1" s="270"/>
      <c r="E1" s="270"/>
      <c r="F1" s="270"/>
      <c r="G1" s="65"/>
      <c r="H1" s="66"/>
      <c r="I1" s="66"/>
      <c r="J1" s="67"/>
      <c r="K1" s="68"/>
      <c r="L1" s="68"/>
      <c r="M1" s="68"/>
      <c r="N1" s="69"/>
      <c r="O1" s="69"/>
      <c r="P1" s="70"/>
      <c r="Q1" s="69"/>
      <c r="R1" s="70"/>
      <c r="S1" s="69"/>
      <c r="T1" s="71"/>
      <c r="U1" s="69"/>
      <c r="V1" s="69"/>
      <c r="W1" s="72"/>
      <c r="X1" s="73"/>
      <c r="Y1" s="73"/>
      <c r="Z1" s="73"/>
      <c r="AA1" s="73"/>
      <c r="AB1" s="67"/>
      <c r="AC1" s="74"/>
      <c r="AD1" s="75"/>
      <c r="AE1" s="75"/>
      <c r="AF1" s="75"/>
      <c r="AG1" s="75"/>
      <c r="AH1" s="75"/>
      <c r="AI1" s="75"/>
    </row>
    <row r="2" spans="1:35" ht="20.25">
      <c r="A2" s="271" t="s">
        <v>5</v>
      </c>
      <c r="B2" s="271"/>
      <c r="C2" s="271"/>
      <c r="D2" s="271"/>
      <c r="E2" s="271"/>
      <c r="F2" s="271"/>
      <c r="G2" s="66"/>
      <c r="AB2" s="80"/>
      <c r="AC2" s="74"/>
      <c r="AD2" s="75"/>
      <c r="AE2" s="75"/>
      <c r="AF2" s="75"/>
      <c r="AG2" s="75"/>
      <c r="AH2" s="75"/>
      <c r="AI2" s="75"/>
    </row>
    <row r="3" spans="1:35" ht="15" customHeight="1">
      <c r="A3" s="205"/>
      <c r="B3" s="205"/>
      <c r="C3" s="205"/>
      <c r="D3" s="205"/>
      <c r="E3" s="205"/>
      <c r="F3" s="205"/>
      <c r="G3" s="66"/>
      <c r="AB3" s="80"/>
      <c r="AC3" s="74"/>
      <c r="AD3" s="75"/>
      <c r="AE3" s="75"/>
      <c r="AF3" s="75"/>
      <c r="AG3" s="75"/>
      <c r="AH3" s="75"/>
      <c r="AI3" s="75"/>
    </row>
    <row r="4" spans="1:35" ht="20.25">
      <c r="A4" s="76"/>
      <c r="B4" s="272" t="s">
        <v>62</v>
      </c>
      <c r="C4" s="272"/>
      <c r="D4" s="272"/>
      <c r="E4" s="272"/>
      <c r="F4" s="272"/>
      <c r="G4" s="272"/>
      <c r="H4" s="272"/>
      <c r="I4" s="272"/>
      <c r="J4" s="272"/>
      <c r="K4" s="272"/>
      <c r="L4" s="272"/>
      <c r="M4" s="272"/>
      <c r="N4" s="272"/>
      <c r="O4" s="272"/>
      <c r="P4" s="272"/>
      <c r="Q4" s="272"/>
      <c r="R4" s="272"/>
      <c r="S4" s="272"/>
      <c r="T4" s="272"/>
      <c r="U4" s="272"/>
      <c r="V4" s="196"/>
      <c r="AB4" s="81"/>
      <c r="AC4" s="82"/>
      <c r="AD4" s="82"/>
      <c r="AE4" s="82"/>
      <c r="AF4" s="82"/>
      <c r="AG4" s="82"/>
      <c r="AH4" s="82"/>
      <c r="AI4" s="82"/>
    </row>
    <row r="5" spans="1:35" ht="18.75">
      <c r="A5" s="76"/>
      <c r="B5" s="271" t="s">
        <v>55</v>
      </c>
      <c r="C5" s="271"/>
      <c r="D5" s="271"/>
      <c r="E5" s="271"/>
      <c r="F5" s="271"/>
      <c r="G5" s="271"/>
      <c r="H5" s="271"/>
      <c r="I5" s="271"/>
      <c r="J5" s="271"/>
      <c r="K5" s="271"/>
      <c r="L5" s="271"/>
      <c r="M5" s="271"/>
      <c r="N5" s="271"/>
      <c r="O5" s="271"/>
      <c r="P5" s="271"/>
      <c r="Q5" s="271"/>
      <c r="R5" s="271"/>
      <c r="S5" s="271"/>
      <c r="T5" s="271"/>
      <c r="U5" s="271"/>
      <c r="V5" s="205"/>
      <c r="W5" s="205"/>
      <c r="X5" s="205"/>
      <c r="Y5" s="205"/>
      <c r="Z5" s="205"/>
      <c r="AA5" s="237"/>
      <c r="AB5" s="81"/>
      <c r="AC5" s="82"/>
      <c r="AD5" s="82"/>
      <c r="AE5" s="82"/>
      <c r="AF5" s="82"/>
      <c r="AG5" s="82"/>
      <c r="AH5" s="82"/>
      <c r="AI5" s="82"/>
    </row>
    <row r="6" spans="1:35" ht="18.75">
      <c r="A6" s="76"/>
      <c r="B6" s="77"/>
      <c r="C6" s="78"/>
      <c r="D6" s="79"/>
      <c r="E6" s="79"/>
      <c r="F6" s="76"/>
      <c r="G6" s="205"/>
      <c r="H6" s="78"/>
      <c r="I6" s="205"/>
      <c r="J6" s="205"/>
      <c r="K6" s="205"/>
      <c r="L6" s="205"/>
      <c r="M6" s="205"/>
      <c r="N6" s="205"/>
      <c r="O6" s="205"/>
      <c r="P6" s="205"/>
      <c r="Q6" s="205"/>
      <c r="R6" s="205"/>
      <c r="S6" s="205"/>
      <c r="T6" s="205"/>
      <c r="U6" s="205"/>
      <c r="V6" s="205"/>
      <c r="W6" s="205"/>
      <c r="X6" s="205"/>
      <c r="Y6" s="205"/>
      <c r="Z6" s="205"/>
      <c r="AA6" s="237"/>
      <c r="AB6" s="81"/>
      <c r="AC6" s="82"/>
      <c r="AD6" s="82"/>
      <c r="AE6" s="82"/>
      <c r="AF6" s="82"/>
      <c r="AG6" s="82"/>
      <c r="AH6" s="82"/>
      <c r="AI6" s="82"/>
    </row>
    <row r="7" spans="1:35" ht="42">
      <c r="A7" s="83" t="s">
        <v>0</v>
      </c>
      <c r="B7" s="160" t="s">
        <v>15</v>
      </c>
      <c r="C7" s="160" t="s">
        <v>25</v>
      </c>
      <c r="D7" s="161" t="s">
        <v>1</v>
      </c>
      <c r="E7" s="85" t="s">
        <v>4</v>
      </c>
      <c r="F7" s="273" t="s">
        <v>56</v>
      </c>
      <c r="G7" s="274"/>
      <c r="H7" s="160" t="s">
        <v>50</v>
      </c>
      <c r="I7" s="160" t="s">
        <v>14</v>
      </c>
      <c r="J7" s="160" t="s">
        <v>16</v>
      </c>
      <c r="K7" s="160" t="s">
        <v>17</v>
      </c>
      <c r="L7" s="160" t="s">
        <v>18</v>
      </c>
      <c r="M7" s="160" t="s">
        <v>19</v>
      </c>
      <c r="N7" s="85" t="s">
        <v>2</v>
      </c>
      <c r="O7" s="85" t="s">
        <v>10</v>
      </c>
      <c r="P7" s="84" t="s">
        <v>7</v>
      </c>
      <c r="Q7" s="85" t="s">
        <v>9</v>
      </c>
      <c r="R7" s="84" t="s">
        <v>8</v>
      </c>
      <c r="S7" s="85" t="s">
        <v>11</v>
      </c>
      <c r="T7" s="84" t="s">
        <v>12</v>
      </c>
      <c r="U7" s="85" t="s">
        <v>418</v>
      </c>
      <c r="V7" s="85" t="s">
        <v>3</v>
      </c>
      <c r="W7" s="162" t="s">
        <v>21</v>
      </c>
      <c r="X7" s="85" t="s">
        <v>22</v>
      </c>
      <c r="Y7" s="85" t="s">
        <v>23</v>
      </c>
      <c r="Z7" s="85" t="s">
        <v>52</v>
      </c>
      <c r="AA7" s="85" t="s">
        <v>656</v>
      </c>
      <c r="AB7" s="104" t="s">
        <v>57</v>
      </c>
      <c r="AC7" s="86"/>
      <c r="AD7" s="82"/>
      <c r="AE7" s="266" t="s">
        <v>39</v>
      </c>
      <c r="AF7" s="267"/>
      <c r="AG7" s="266" t="s">
        <v>40</v>
      </c>
      <c r="AH7" s="267"/>
      <c r="AI7" s="87" t="s">
        <v>41</v>
      </c>
    </row>
    <row r="8" spans="1:35" ht="17.25" customHeight="1">
      <c r="A8" s="88">
        <v>1</v>
      </c>
      <c r="B8" s="163" t="s">
        <v>293</v>
      </c>
      <c r="C8" s="163" t="s">
        <v>449</v>
      </c>
      <c r="D8" s="64">
        <v>51140201</v>
      </c>
      <c r="E8" s="64" t="s">
        <v>36</v>
      </c>
      <c r="F8" s="164" t="s">
        <v>80</v>
      </c>
      <c r="G8" s="165" t="s">
        <v>450</v>
      </c>
      <c r="H8" s="166" t="s">
        <v>456</v>
      </c>
      <c r="I8" s="166" t="s">
        <v>27</v>
      </c>
      <c r="J8" s="163" t="s">
        <v>26</v>
      </c>
      <c r="K8" s="163" t="s">
        <v>30</v>
      </c>
      <c r="L8" s="163" t="s">
        <v>28</v>
      </c>
      <c r="M8" s="163"/>
      <c r="N8" s="27" t="s">
        <v>31</v>
      </c>
      <c r="O8" s="167" t="s">
        <v>32</v>
      </c>
      <c r="P8" s="168">
        <v>6.6</v>
      </c>
      <c r="Q8" s="167" t="s">
        <v>58</v>
      </c>
      <c r="R8" s="168">
        <v>7.2</v>
      </c>
      <c r="S8" s="167" t="s">
        <v>34</v>
      </c>
      <c r="T8" s="168">
        <v>7.7</v>
      </c>
      <c r="U8" s="169" t="s">
        <v>29</v>
      </c>
      <c r="V8" s="169">
        <f>P8+R8+T8</f>
        <v>21.5</v>
      </c>
      <c r="W8" s="169">
        <f>IF(L8="2",0.25,IF(L8="2NT",0.5,IF(L8="1",0.75,0)))</f>
        <v>0.5</v>
      </c>
      <c r="X8" s="169">
        <v>0</v>
      </c>
      <c r="Y8" s="169">
        <f>V8+W8+X8</f>
        <v>22</v>
      </c>
      <c r="Z8" s="170">
        <f>V8/3</f>
        <v>7.166666666666667</v>
      </c>
      <c r="AA8" s="170"/>
      <c r="AB8" s="93" t="s">
        <v>451</v>
      </c>
      <c r="AE8" s="98" t="s">
        <v>94</v>
      </c>
      <c r="AF8" s="99" t="s">
        <v>452</v>
      </c>
      <c r="AG8" s="98" t="s">
        <v>453</v>
      </c>
      <c r="AH8" s="99" t="s">
        <v>454</v>
      </c>
      <c r="AI8" s="100" t="s">
        <v>455</v>
      </c>
    </row>
    <row r="9" spans="1:35" ht="17.25" customHeight="1">
      <c r="A9" s="90">
        <v>2</v>
      </c>
      <c r="B9" s="171" t="s">
        <v>294</v>
      </c>
      <c r="C9" s="171" t="s">
        <v>457</v>
      </c>
      <c r="D9" s="25">
        <v>51140201</v>
      </c>
      <c r="E9" s="25" t="s">
        <v>36</v>
      </c>
      <c r="F9" s="172" t="s">
        <v>458</v>
      </c>
      <c r="G9" s="173" t="s">
        <v>199</v>
      </c>
      <c r="H9" s="174" t="s">
        <v>459</v>
      </c>
      <c r="I9" s="174" t="s">
        <v>27</v>
      </c>
      <c r="J9" s="171" t="s">
        <v>26</v>
      </c>
      <c r="K9" s="171" t="s">
        <v>262</v>
      </c>
      <c r="L9" s="171" t="s">
        <v>35</v>
      </c>
      <c r="M9" s="171"/>
      <c r="N9" s="27" t="s">
        <v>37</v>
      </c>
      <c r="O9" s="27" t="s">
        <v>59</v>
      </c>
      <c r="P9" s="31">
        <v>7.9</v>
      </c>
      <c r="Q9" s="27" t="s">
        <v>32</v>
      </c>
      <c r="R9" s="31">
        <v>7.7</v>
      </c>
      <c r="S9" s="27" t="s">
        <v>60</v>
      </c>
      <c r="T9" s="31">
        <v>8.5</v>
      </c>
      <c r="U9" s="29" t="s">
        <v>29</v>
      </c>
      <c r="V9" s="29">
        <f aca="true" t="shared" si="0" ref="V9:V72">P9+R9+T9</f>
        <v>24.1</v>
      </c>
      <c r="W9" s="29">
        <f aca="true" t="shared" si="1" ref="W9:W72">IF(L9="2",0.25,IF(L9="2NT",0.5,IF(L9="1",0.75,0)))</f>
        <v>0.25</v>
      </c>
      <c r="X9" s="29">
        <v>0</v>
      </c>
      <c r="Y9" s="29">
        <f aca="true" t="shared" si="2" ref="Y9:Y72">V9+W9+X9</f>
        <v>24.35</v>
      </c>
      <c r="Z9" s="34">
        <f aca="true" t="shared" si="3" ref="Z9:Z72">V9/3</f>
        <v>8.033333333333333</v>
      </c>
      <c r="AA9" s="34"/>
      <c r="AB9" s="93" t="s">
        <v>461</v>
      </c>
      <c r="AE9" s="101" t="s">
        <v>280</v>
      </c>
      <c r="AF9" s="102" t="s">
        <v>462</v>
      </c>
      <c r="AG9" s="101" t="s">
        <v>80</v>
      </c>
      <c r="AH9" s="102" t="s">
        <v>326</v>
      </c>
      <c r="AI9" s="103" t="s">
        <v>463</v>
      </c>
    </row>
    <row r="10" spans="1:35" ht="17.25" customHeight="1">
      <c r="A10" s="88">
        <v>3</v>
      </c>
      <c r="B10" s="163" t="s">
        <v>295</v>
      </c>
      <c r="C10" s="171" t="s">
        <v>460</v>
      </c>
      <c r="D10" s="25">
        <v>51140201</v>
      </c>
      <c r="E10" s="25" t="s">
        <v>36</v>
      </c>
      <c r="F10" s="172" t="s">
        <v>80</v>
      </c>
      <c r="G10" s="173" t="s">
        <v>199</v>
      </c>
      <c r="H10" s="174" t="s">
        <v>464</v>
      </c>
      <c r="I10" s="174" t="s">
        <v>27</v>
      </c>
      <c r="J10" s="171" t="s">
        <v>26</v>
      </c>
      <c r="K10" s="171" t="s">
        <v>262</v>
      </c>
      <c r="L10" s="171" t="s">
        <v>35</v>
      </c>
      <c r="M10" s="171"/>
      <c r="N10" s="27" t="s">
        <v>31</v>
      </c>
      <c r="O10" s="27" t="s">
        <v>32</v>
      </c>
      <c r="P10" s="31">
        <v>6.6</v>
      </c>
      <c r="Q10" s="27" t="s">
        <v>33</v>
      </c>
      <c r="R10" s="31">
        <v>8.1</v>
      </c>
      <c r="S10" s="27" t="s">
        <v>34</v>
      </c>
      <c r="T10" s="31">
        <v>8.1</v>
      </c>
      <c r="U10" s="29" t="s">
        <v>29</v>
      </c>
      <c r="V10" s="29">
        <f t="shared" si="0"/>
        <v>22.799999999999997</v>
      </c>
      <c r="W10" s="29">
        <f t="shared" si="1"/>
        <v>0.25</v>
      </c>
      <c r="X10" s="29">
        <v>0</v>
      </c>
      <c r="Y10" s="29">
        <f t="shared" si="2"/>
        <v>23.049999999999997</v>
      </c>
      <c r="Z10" s="34">
        <f t="shared" si="3"/>
        <v>7.599999999999999</v>
      </c>
      <c r="AA10" s="34"/>
      <c r="AB10" s="93" t="s">
        <v>465</v>
      </c>
      <c r="AE10" s="101" t="s">
        <v>94</v>
      </c>
      <c r="AF10" s="102" t="s">
        <v>466</v>
      </c>
      <c r="AG10" s="101" t="s">
        <v>80</v>
      </c>
      <c r="AH10" s="102" t="s">
        <v>196</v>
      </c>
      <c r="AI10" s="103" t="s">
        <v>467</v>
      </c>
    </row>
    <row r="11" spans="1:35" ht="17.25" customHeight="1">
      <c r="A11" s="90">
        <v>4</v>
      </c>
      <c r="B11" s="171" t="s">
        <v>296</v>
      </c>
      <c r="C11" s="171" t="s">
        <v>468</v>
      </c>
      <c r="D11" s="25">
        <v>51140201</v>
      </c>
      <c r="E11" s="25" t="s">
        <v>36</v>
      </c>
      <c r="F11" s="172" t="s">
        <v>222</v>
      </c>
      <c r="G11" s="173" t="s">
        <v>469</v>
      </c>
      <c r="H11" s="174" t="s">
        <v>470</v>
      </c>
      <c r="I11" s="174" t="s">
        <v>27</v>
      </c>
      <c r="J11" s="171" t="s">
        <v>26</v>
      </c>
      <c r="K11" s="171" t="s">
        <v>114</v>
      </c>
      <c r="L11" s="171" t="s">
        <v>28</v>
      </c>
      <c r="M11" s="171"/>
      <c r="N11" s="27" t="s">
        <v>37</v>
      </c>
      <c r="O11" s="27" t="s">
        <v>59</v>
      </c>
      <c r="P11" s="31">
        <v>7.8</v>
      </c>
      <c r="Q11" s="27" t="s">
        <v>32</v>
      </c>
      <c r="R11" s="31">
        <v>7.8</v>
      </c>
      <c r="S11" s="27" t="s">
        <v>60</v>
      </c>
      <c r="T11" s="31">
        <v>8.5</v>
      </c>
      <c r="U11" s="29" t="s">
        <v>29</v>
      </c>
      <c r="V11" s="29">
        <f t="shared" si="0"/>
        <v>24.1</v>
      </c>
      <c r="W11" s="29">
        <f t="shared" si="1"/>
        <v>0.5</v>
      </c>
      <c r="X11" s="29">
        <v>0</v>
      </c>
      <c r="Y11" s="29">
        <f t="shared" si="2"/>
        <v>24.6</v>
      </c>
      <c r="Z11" s="34">
        <f t="shared" si="3"/>
        <v>8.033333333333333</v>
      </c>
      <c r="AA11" s="34"/>
      <c r="AB11" s="93" t="s">
        <v>471</v>
      </c>
      <c r="AE11" s="101" t="s">
        <v>472</v>
      </c>
      <c r="AF11" s="102" t="s">
        <v>473</v>
      </c>
      <c r="AG11" s="101" t="s">
        <v>80</v>
      </c>
      <c r="AH11" s="102" t="s">
        <v>474</v>
      </c>
      <c r="AI11" s="103" t="s">
        <v>475</v>
      </c>
    </row>
    <row r="12" spans="1:35" ht="17.25" customHeight="1">
      <c r="A12" s="88">
        <v>5</v>
      </c>
      <c r="B12" s="163" t="s">
        <v>297</v>
      </c>
      <c r="C12" s="171" t="s">
        <v>476</v>
      </c>
      <c r="D12" s="25">
        <v>51140201</v>
      </c>
      <c r="E12" s="25" t="s">
        <v>36</v>
      </c>
      <c r="F12" s="172" t="s">
        <v>477</v>
      </c>
      <c r="G12" s="173" t="s">
        <v>212</v>
      </c>
      <c r="H12" s="174" t="s">
        <v>478</v>
      </c>
      <c r="I12" s="174" t="s">
        <v>27</v>
      </c>
      <c r="J12" s="171" t="s">
        <v>26</v>
      </c>
      <c r="K12" s="171" t="s">
        <v>92</v>
      </c>
      <c r="L12" s="171" t="s">
        <v>28</v>
      </c>
      <c r="M12" s="171"/>
      <c r="N12" s="27" t="s">
        <v>37</v>
      </c>
      <c r="O12" s="27" t="s">
        <v>59</v>
      </c>
      <c r="P12" s="31">
        <v>7.4</v>
      </c>
      <c r="Q12" s="27" t="s">
        <v>32</v>
      </c>
      <c r="R12" s="31">
        <v>8.1</v>
      </c>
      <c r="S12" s="27" t="s">
        <v>60</v>
      </c>
      <c r="T12" s="31">
        <v>7</v>
      </c>
      <c r="U12" s="29" t="s">
        <v>29</v>
      </c>
      <c r="V12" s="29">
        <f t="shared" si="0"/>
        <v>22.5</v>
      </c>
      <c r="W12" s="29">
        <f t="shared" si="1"/>
        <v>0.5</v>
      </c>
      <c r="X12" s="29">
        <v>0</v>
      </c>
      <c r="Y12" s="29">
        <f t="shared" si="2"/>
        <v>23</v>
      </c>
      <c r="Z12" s="34">
        <f t="shared" si="3"/>
        <v>7.5</v>
      </c>
      <c r="AA12" s="34"/>
      <c r="AB12" s="93" t="s">
        <v>479</v>
      </c>
      <c r="AE12" s="101" t="s">
        <v>320</v>
      </c>
      <c r="AF12" s="102" t="s">
        <v>174</v>
      </c>
      <c r="AG12" s="101" t="s">
        <v>80</v>
      </c>
      <c r="AH12" s="102" t="s">
        <v>316</v>
      </c>
      <c r="AI12" s="103" t="s">
        <v>109</v>
      </c>
    </row>
    <row r="13" spans="1:35" ht="17.25" customHeight="1">
      <c r="A13" s="90">
        <v>6</v>
      </c>
      <c r="B13" s="171" t="s">
        <v>298</v>
      </c>
      <c r="C13" s="171" t="s">
        <v>505</v>
      </c>
      <c r="D13" s="25">
        <v>51140201</v>
      </c>
      <c r="E13" s="25" t="s">
        <v>36</v>
      </c>
      <c r="F13" s="172" t="s">
        <v>506</v>
      </c>
      <c r="G13" s="173" t="s">
        <v>81</v>
      </c>
      <c r="H13" s="174" t="s">
        <v>507</v>
      </c>
      <c r="I13" s="174" t="s">
        <v>27</v>
      </c>
      <c r="J13" s="171" t="s">
        <v>38</v>
      </c>
      <c r="K13" s="171" t="s">
        <v>99</v>
      </c>
      <c r="L13" s="171" t="s">
        <v>28</v>
      </c>
      <c r="M13" s="171"/>
      <c r="N13" s="27" t="s">
        <v>31</v>
      </c>
      <c r="O13" s="27" t="s">
        <v>32</v>
      </c>
      <c r="P13" s="31">
        <v>7.4</v>
      </c>
      <c r="Q13" s="27" t="s">
        <v>33</v>
      </c>
      <c r="R13" s="31">
        <v>8</v>
      </c>
      <c r="S13" s="27" t="s">
        <v>34</v>
      </c>
      <c r="T13" s="31">
        <v>8.9</v>
      </c>
      <c r="U13" s="29" t="s">
        <v>29</v>
      </c>
      <c r="V13" s="29">
        <f t="shared" si="0"/>
        <v>24.3</v>
      </c>
      <c r="W13" s="29">
        <f t="shared" si="1"/>
        <v>0.5</v>
      </c>
      <c r="X13" s="29">
        <v>0</v>
      </c>
      <c r="Y13" s="34">
        <f t="shared" si="2"/>
        <v>24.8</v>
      </c>
      <c r="Z13" s="34">
        <f t="shared" si="3"/>
        <v>8.1</v>
      </c>
      <c r="AA13" s="34"/>
      <c r="AB13" s="93" t="s">
        <v>508</v>
      </c>
      <c r="AE13" s="101" t="s">
        <v>509</v>
      </c>
      <c r="AF13" s="102" t="s">
        <v>510</v>
      </c>
      <c r="AG13" s="101" t="s">
        <v>80</v>
      </c>
      <c r="AH13" s="102" t="s">
        <v>338</v>
      </c>
      <c r="AI13" s="103" t="s">
        <v>511</v>
      </c>
    </row>
    <row r="14" spans="1:35" ht="17.25" customHeight="1">
      <c r="A14" s="88">
        <v>7</v>
      </c>
      <c r="B14" s="163" t="s">
        <v>299</v>
      </c>
      <c r="C14" s="171" t="s">
        <v>512</v>
      </c>
      <c r="D14" s="25">
        <v>51140201</v>
      </c>
      <c r="E14" s="25" t="s">
        <v>36</v>
      </c>
      <c r="F14" s="172" t="s">
        <v>513</v>
      </c>
      <c r="G14" s="173" t="s">
        <v>127</v>
      </c>
      <c r="H14" s="174" t="s">
        <v>514</v>
      </c>
      <c r="I14" s="174" t="s">
        <v>27</v>
      </c>
      <c r="J14" s="171" t="s">
        <v>26</v>
      </c>
      <c r="K14" s="171" t="s">
        <v>176</v>
      </c>
      <c r="L14" s="171" t="s">
        <v>35</v>
      </c>
      <c r="M14" s="171"/>
      <c r="N14" s="27" t="s">
        <v>31</v>
      </c>
      <c r="O14" s="27" t="s">
        <v>32</v>
      </c>
      <c r="P14" s="31">
        <v>6.8</v>
      </c>
      <c r="Q14" s="27" t="s">
        <v>58</v>
      </c>
      <c r="R14" s="31">
        <v>7.5</v>
      </c>
      <c r="S14" s="27" t="s">
        <v>34</v>
      </c>
      <c r="T14" s="31">
        <v>8.2</v>
      </c>
      <c r="U14" s="29" t="s">
        <v>29</v>
      </c>
      <c r="V14" s="29">
        <f t="shared" si="0"/>
        <v>22.5</v>
      </c>
      <c r="W14" s="29">
        <f t="shared" si="1"/>
        <v>0.25</v>
      </c>
      <c r="X14" s="29">
        <v>0</v>
      </c>
      <c r="Y14" s="34">
        <f t="shared" si="2"/>
        <v>22.75</v>
      </c>
      <c r="Z14" s="34">
        <f t="shared" si="3"/>
        <v>7.5</v>
      </c>
      <c r="AA14" s="34"/>
      <c r="AB14" s="93" t="s">
        <v>516</v>
      </c>
      <c r="AE14" s="101" t="s">
        <v>517</v>
      </c>
      <c r="AF14" s="102" t="s">
        <v>518</v>
      </c>
      <c r="AG14" s="101" t="s">
        <v>111</v>
      </c>
      <c r="AH14" s="102" t="s">
        <v>519</v>
      </c>
      <c r="AI14" s="103" t="s">
        <v>520</v>
      </c>
    </row>
    <row r="15" spans="1:35" ht="17.25" customHeight="1">
      <c r="A15" s="90">
        <v>8</v>
      </c>
      <c r="B15" s="171" t="s">
        <v>300</v>
      </c>
      <c r="C15" s="171" t="s">
        <v>521</v>
      </c>
      <c r="D15" s="25">
        <v>51140201</v>
      </c>
      <c r="E15" s="25" t="s">
        <v>36</v>
      </c>
      <c r="F15" s="172" t="s">
        <v>80</v>
      </c>
      <c r="G15" s="173" t="s">
        <v>237</v>
      </c>
      <c r="H15" s="174" t="s">
        <v>522</v>
      </c>
      <c r="I15" s="174" t="s">
        <v>27</v>
      </c>
      <c r="J15" s="171" t="s">
        <v>26</v>
      </c>
      <c r="K15" s="171" t="s">
        <v>176</v>
      </c>
      <c r="L15" s="171" t="s">
        <v>35</v>
      </c>
      <c r="M15" s="171"/>
      <c r="N15" s="27" t="s">
        <v>37</v>
      </c>
      <c r="O15" s="27" t="s">
        <v>59</v>
      </c>
      <c r="P15" s="31">
        <v>8</v>
      </c>
      <c r="Q15" s="27" t="s">
        <v>32</v>
      </c>
      <c r="R15" s="31">
        <v>7.8</v>
      </c>
      <c r="S15" s="27" t="s">
        <v>60</v>
      </c>
      <c r="T15" s="31">
        <v>8</v>
      </c>
      <c r="U15" s="29" t="s">
        <v>44</v>
      </c>
      <c r="V15" s="29">
        <f t="shared" si="0"/>
        <v>23.8</v>
      </c>
      <c r="W15" s="29">
        <f t="shared" si="1"/>
        <v>0.25</v>
      </c>
      <c r="X15" s="29">
        <v>0</v>
      </c>
      <c r="Y15" s="34">
        <f t="shared" si="2"/>
        <v>24.05</v>
      </c>
      <c r="Z15" s="34">
        <f t="shared" si="3"/>
        <v>7.933333333333334</v>
      </c>
      <c r="AA15" s="34"/>
      <c r="AB15" s="93" t="s">
        <v>523</v>
      </c>
      <c r="AE15" s="101" t="s">
        <v>94</v>
      </c>
      <c r="AF15" s="102" t="s">
        <v>524</v>
      </c>
      <c r="AG15" s="101" t="s">
        <v>80</v>
      </c>
      <c r="AH15" s="102" t="s">
        <v>310</v>
      </c>
      <c r="AI15" s="103" t="s">
        <v>520</v>
      </c>
    </row>
    <row r="16" spans="1:35" ht="17.25" customHeight="1">
      <c r="A16" s="88">
        <v>9</v>
      </c>
      <c r="B16" s="163" t="s">
        <v>301</v>
      </c>
      <c r="C16" s="171" t="s">
        <v>526</v>
      </c>
      <c r="D16" s="25">
        <v>51140201</v>
      </c>
      <c r="E16" s="25" t="s">
        <v>36</v>
      </c>
      <c r="F16" s="172" t="s">
        <v>527</v>
      </c>
      <c r="G16" s="173" t="s">
        <v>126</v>
      </c>
      <c r="H16" s="174" t="s">
        <v>528</v>
      </c>
      <c r="I16" s="174" t="s">
        <v>27</v>
      </c>
      <c r="J16" s="171" t="s">
        <v>26</v>
      </c>
      <c r="K16" s="171" t="s">
        <v>529</v>
      </c>
      <c r="L16" s="171" t="s">
        <v>28</v>
      </c>
      <c r="M16" s="171"/>
      <c r="N16" s="27" t="s">
        <v>31</v>
      </c>
      <c r="O16" s="27" t="s">
        <v>32</v>
      </c>
      <c r="P16" s="31">
        <v>7.3</v>
      </c>
      <c r="Q16" s="27" t="s">
        <v>33</v>
      </c>
      <c r="R16" s="31">
        <v>7.9</v>
      </c>
      <c r="S16" s="27" t="s">
        <v>34</v>
      </c>
      <c r="T16" s="31">
        <v>8</v>
      </c>
      <c r="U16" s="29" t="s">
        <v>29</v>
      </c>
      <c r="V16" s="29">
        <f t="shared" si="0"/>
        <v>23.2</v>
      </c>
      <c r="W16" s="29">
        <f t="shared" si="1"/>
        <v>0.5</v>
      </c>
      <c r="X16" s="29">
        <v>0</v>
      </c>
      <c r="Y16" s="34">
        <f t="shared" si="2"/>
        <v>23.7</v>
      </c>
      <c r="Z16" s="34">
        <f t="shared" si="3"/>
        <v>7.733333333333333</v>
      </c>
      <c r="AA16" s="34"/>
      <c r="AB16" s="93" t="s">
        <v>530</v>
      </c>
      <c r="AE16" s="101" t="s">
        <v>94</v>
      </c>
      <c r="AF16" s="102" t="s">
        <v>531</v>
      </c>
      <c r="AG16" s="101" t="s">
        <v>80</v>
      </c>
      <c r="AH16" s="102" t="s">
        <v>242</v>
      </c>
      <c r="AI16" s="103" t="s">
        <v>532</v>
      </c>
    </row>
    <row r="17" spans="1:35" ht="17.25" customHeight="1">
      <c r="A17" s="90">
        <v>10</v>
      </c>
      <c r="B17" s="171" t="s">
        <v>302</v>
      </c>
      <c r="C17" s="175" t="s">
        <v>533</v>
      </c>
      <c r="D17" s="25">
        <v>51140201</v>
      </c>
      <c r="E17" s="25" t="s">
        <v>36</v>
      </c>
      <c r="F17" s="176" t="s">
        <v>534</v>
      </c>
      <c r="G17" s="177" t="s">
        <v>338</v>
      </c>
      <c r="H17" s="178" t="s">
        <v>535</v>
      </c>
      <c r="I17" s="178" t="s">
        <v>27</v>
      </c>
      <c r="J17" s="175" t="s">
        <v>26</v>
      </c>
      <c r="K17" s="175" t="s">
        <v>92</v>
      </c>
      <c r="L17" s="175" t="s">
        <v>28</v>
      </c>
      <c r="M17" s="175"/>
      <c r="N17" s="27" t="s">
        <v>37</v>
      </c>
      <c r="O17" s="27" t="s">
        <v>59</v>
      </c>
      <c r="P17" s="31">
        <v>7.7</v>
      </c>
      <c r="Q17" s="27" t="s">
        <v>32</v>
      </c>
      <c r="R17" s="31">
        <v>7.7</v>
      </c>
      <c r="S17" s="27" t="s">
        <v>60</v>
      </c>
      <c r="T17" s="54">
        <v>7.9</v>
      </c>
      <c r="U17" s="29" t="s">
        <v>29</v>
      </c>
      <c r="V17" s="55">
        <f t="shared" si="0"/>
        <v>23.3</v>
      </c>
      <c r="W17" s="55">
        <f t="shared" si="1"/>
        <v>0.5</v>
      </c>
      <c r="X17" s="55">
        <v>0</v>
      </c>
      <c r="Y17" s="56">
        <f t="shared" si="2"/>
        <v>23.8</v>
      </c>
      <c r="Z17" s="56">
        <f t="shared" si="3"/>
        <v>7.766666666666667</v>
      </c>
      <c r="AA17" s="56"/>
      <c r="AB17" s="93" t="s">
        <v>536</v>
      </c>
      <c r="AE17" s="101" t="s">
        <v>537</v>
      </c>
      <c r="AF17" s="102" t="s">
        <v>538</v>
      </c>
      <c r="AG17" s="101" t="s">
        <v>80</v>
      </c>
      <c r="AH17" s="102" t="s">
        <v>405</v>
      </c>
      <c r="AI17" s="103" t="s">
        <v>539</v>
      </c>
    </row>
    <row r="18" spans="1:35" ht="17.25" customHeight="1">
      <c r="A18" s="88">
        <v>11</v>
      </c>
      <c r="B18" s="163" t="s">
        <v>303</v>
      </c>
      <c r="C18" s="171" t="s">
        <v>540</v>
      </c>
      <c r="D18" s="25">
        <v>51140201</v>
      </c>
      <c r="E18" s="25" t="s">
        <v>36</v>
      </c>
      <c r="F18" s="172" t="s">
        <v>80</v>
      </c>
      <c r="G18" s="173" t="s">
        <v>312</v>
      </c>
      <c r="H18" s="174" t="s">
        <v>541</v>
      </c>
      <c r="I18" s="174" t="s">
        <v>27</v>
      </c>
      <c r="J18" s="171" t="s">
        <v>26</v>
      </c>
      <c r="K18" s="171" t="s">
        <v>114</v>
      </c>
      <c r="L18" s="171" t="s">
        <v>28</v>
      </c>
      <c r="M18" s="171"/>
      <c r="N18" s="27" t="s">
        <v>31</v>
      </c>
      <c r="O18" s="27" t="s">
        <v>32</v>
      </c>
      <c r="P18" s="31">
        <v>7.6</v>
      </c>
      <c r="Q18" s="27" t="s">
        <v>33</v>
      </c>
      <c r="R18" s="31">
        <v>8.5</v>
      </c>
      <c r="S18" s="27" t="s">
        <v>34</v>
      </c>
      <c r="T18" s="31">
        <v>7.6</v>
      </c>
      <c r="U18" s="29" t="s">
        <v>44</v>
      </c>
      <c r="V18" s="29">
        <f t="shared" si="0"/>
        <v>23.700000000000003</v>
      </c>
      <c r="W18" s="29">
        <f t="shared" si="1"/>
        <v>0.5</v>
      </c>
      <c r="X18" s="29">
        <v>0</v>
      </c>
      <c r="Y18" s="34">
        <f t="shared" si="2"/>
        <v>24.200000000000003</v>
      </c>
      <c r="Z18" s="34">
        <f t="shared" si="3"/>
        <v>7.900000000000001</v>
      </c>
      <c r="AA18" s="34"/>
      <c r="AB18" s="93" t="s">
        <v>542</v>
      </c>
      <c r="AE18" s="101" t="s">
        <v>543</v>
      </c>
      <c r="AF18" s="102" t="s">
        <v>544</v>
      </c>
      <c r="AG18" s="101" t="s">
        <v>80</v>
      </c>
      <c r="AH18" s="102" t="s">
        <v>545</v>
      </c>
      <c r="AI18" s="103" t="s">
        <v>546</v>
      </c>
    </row>
    <row r="19" spans="1:35" ht="17.25" customHeight="1">
      <c r="A19" s="90">
        <v>12</v>
      </c>
      <c r="B19" s="171" t="s">
        <v>304</v>
      </c>
      <c r="C19" s="171" t="s">
        <v>547</v>
      </c>
      <c r="D19" s="25">
        <v>51140201</v>
      </c>
      <c r="E19" s="25" t="s">
        <v>36</v>
      </c>
      <c r="F19" s="172" t="s">
        <v>548</v>
      </c>
      <c r="G19" s="173" t="s">
        <v>381</v>
      </c>
      <c r="H19" s="174" t="s">
        <v>549</v>
      </c>
      <c r="I19" s="174" t="s">
        <v>27</v>
      </c>
      <c r="J19" s="171" t="s">
        <v>26</v>
      </c>
      <c r="K19" s="171" t="s">
        <v>262</v>
      </c>
      <c r="L19" s="171" t="s">
        <v>35</v>
      </c>
      <c r="M19" s="171"/>
      <c r="N19" s="27" t="s">
        <v>31</v>
      </c>
      <c r="O19" s="27" t="s">
        <v>32</v>
      </c>
      <c r="P19" s="31">
        <v>7.7</v>
      </c>
      <c r="Q19" s="27" t="s">
        <v>33</v>
      </c>
      <c r="R19" s="31">
        <v>7.9</v>
      </c>
      <c r="S19" s="27" t="s">
        <v>34</v>
      </c>
      <c r="T19" s="31">
        <v>8.5</v>
      </c>
      <c r="U19" s="29" t="s">
        <v>29</v>
      </c>
      <c r="V19" s="29">
        <f t="shared" si="0"/>
        <v>24.1</v>
      </c>
      <c r="W19" s="29">
        <f t="shared" si="1"/>
        <v>0.25</v>
      </c>
      <c r="X19" s="29">
        <v>0</v>
      </c>
      <c r="Y19" s="34">
        <f t="shared" si="2"/>
        <v>24.35</v>
      </c>
      <c r="Z19" s="34">
        <f t="shared" si="3"/>
        <v>8.033333333333333</v>
      </c>
      <c r="AA19" s="34"/>
      <c r="AB19" s="93" t="s">
        <v>550</v>
      </c>
      <c r="AE19" s="101" t="s">
        <v>150</v>
      </c>
      <c r="AF19" s="102" t="s">
        <v>551</v>
      </c>
      <c r="AG19" s="101" t="s">
        <v>552</v>
      </c>
      <c r="AH19" s="102" t="s">
        <v>553</v>
      </c>
      <c r="AI19" s="103" t="s">
        <v>554</v>
      </c>
    </row>
    <row r="20" spans="1:35" ht="17.25" customHeight="1">
      <c r="A20" s="88">
        <v>13</v>
      </c>
      <c r="B20" s="163" t="s">
        <v>305</v>
      </c>
      <c r="C20" s="171" t="s">
        <v>555</v>
      </c>
      <c r="D20" s="25">
        <v>51140201</v>
      </c>
      <c r="E20" s="25" t="s">
        <v>36</v>
      </c>
      <c r="F20" s="172" t="s">
        <v>80</v>
      </c>
      <c r="G20" s="173" t="s">
        <v>242</v>
      </c>
      <c r="H20" s="174" t="s">
        <v>556</v>
      </c>
      <c r="I20" s="174" t="s">
        <v>27</v>
      </c>
      <c r="J20" s="171" t="s">
        <v>26</v>
      </c>
      <c r="K20" s="171" t="s">
        <v>30</v>
      </c>
      <c r="L20" s="171" t="s">
        <v>28</v>
      </c>
      <c r="M20" s="171"/>
      <c r="N20" s="27" t="s">
        <v>37</v>
      </c>
      <c r="O20" s="27" t="s">
        <v>59</v>
      </c>
      <c r="P20" s="31">
        <v>7.5</v>
      </c>
      <c r="Q20" s="27" t="s">
        <v>32</v>
      </c>
      <c r="R20" s="31">
        <v>7.3</v>
      </c>
      <c r="S20" s="27" t="s">
        <v>60</v>
      </c>
      <c r="T20" s="31">
        <v>7.8</v>
      </c>
      <c r="U20" s="29" t="s">
        <v>29</v>
      </c>
      <c r="V20" s="29">
        <f t="shared" si="0"/>
        <v>22.6</v>
      </c>
      <c r="W20" s="29">
        <f t="shared" si="1"/>
        <v>0.5</v>
      </c>
      <c r="X20" s="29">
        <v>0</v>
      </c>
      <c r="Y20" s="34">
        <f t="shared" si="2"/>
        <v>23.1</v>
      </c>
      <c r="Z20" s="34">
        <f t="shared" si="3"/>
        <v>7.533333333333334</v>
      </c>
      <c r="AA20" s="34"/>
      <c r="AB20" s="93" t="s">
        <v>557</v>
      </c>
      <c r="AE20" s="101" t="s">
        <v>94</v>
      </c>
      <c r="AF20" s="102" t="s">
        <v>558</v>
      </c>
      <c r="AG20" s="101" t="s">
        <v>80</v>
      </c>
      <c r="AH20" s="102" t="s">
        <v>559</v>
      </c>
      <c r="AI20" s="103" t="s">
        <v>560</v>
      </c>
    </row>
    <row r="21" spans="1:35" ht="17.25" customHeight="1">
      <c r="A21" s="90">
        <v>14</v>
      </c>
      <c r="B21" s="171" t="s">
        <v>306</v>
      </c>
      <c r="C21" s="171" t="s">
        <v>561</v>
      </c>
      <c r="D21" s="25">
        <v>51140201</v>
      </c>
      <c r="E21" s="25" t="s">
        <v>36</v>
      </c>
      <c r="F21" s="172" t="s">
        <v>562</v>
      </c>
      <c r="G21" s="173" t="s">
        <v>265</v>
      </c>
      <c r="H21" s="174" t="s">
        <v>563</v>
      </c>
      <c r="I21" s="174" t="s">
        <v>27</v>
      </c>
      <c r="J21" s="171" t="s">
        <v>38</v>
      </c>
      <c r="K21" s="171" t="s">
        <v>99</v>
      </c>
      <c r="L21" s="171" t="s">
        <v>28</v>
      </c>
      <c r="M21" s="171"/>
      <c r="N21" s="27" t="s">
        <v>31</v>
      </c>
      <c r="O21" s="27" t="s">
        <v>32</v>
      </c>
      <c r="P21" s="31">
        <v>6.6</v>
      </c>
      <c r="Q21" s="27" t="s">
        <v>33</v>
      </c>
      <c r="R21" s="31">
        <v>7.3</v>
      </c>
      <c r="S21" s="27" t="s">
        <v>34</v>
      </c>
      <c r="T21" s="31">
        <v>7.7</v>
      </c>
      <c r="U21" s="29" t="s">
        <v>29</v>
      </c>
      <c r="V21" s="29">
        <f t="shared" si="0"/>
        <v>21.599999999999998</v>
      </c>
      <c r="W21" s="29">
        <f t="shared" si="1"/>
        <v>0.5</v>
      </c>
      <c r="X21" s="29">
        <v>0</v>
      </c>
      <c r="Y21" s="34">
        <f t="shared" si="2"/>
        <v>22.099999999999998</v>
      </c>
      <c r="Z21" s="34">
        <f t="shared" si="3"/>
        <v>7.199999999999999</v>
      </c>
      <c r="AA21" s="34"/>
      <c r="AB21" s="93" t="s">
        <v>564</v>
      </c>
      <c r="AE21" s="101" t="s">
        <v>565</v>
      </c>
      <c r="AF21" s="102" t="s">
        <v>566</v>
      </c>
      <c r="AG21" s="101" t="s">
        <v>567</v>
      </c>
      <c r="AH21" s="102" t="s">
        <v>338</v>
      </c>
      <c r="AI21" s="103" t="s">
        <v>568</v>
      </c>
    </row>
    <row r="22" spans="1:35" ht="17.25" customHeight="1">
      <c r="A22" s="88">
        <v>15</v>
      </c>
      <c r="B22" s="163" t="s">
        <v>367</v>
      </c>
      <c r="C22" s="171" t="s">
        <v>569</v>
      </c>
      <c r="D22" s="25">
        <v>51140201</v>
      </c>
      <c r="E22" s="25" t="s">
        <v>36</v>
      </c>
      <c r="F22" s="172" t="s">
        <v>80</v>
      </c>
      <c r="G22" s="173" t="s">
        <v>183</v>
      </c>
      <c r="H22" s="174" t="s">
        <v>570</v>
      </c>
      <c r="I22" s="174" t="s">
        <v>27</v>
      </c>
      <c r="J22" s="171" t="s">
        <v>26</v>
      </c>
      <c r="K22" s="171" t="s">
        <v>114</v>
      </c>
      <c r="L22" s="171" t="s">
        <v>28</v>
      </c>
      <c r="M22" s="171"/>
      <c r="N22" s="27" t="s">
        <v>31</v>
      </c>
      <c r="O22" s="27" t="s">
        <v>32</v>
      </c>
      <c r="P22" s="31">
        <v>8</v>
      </c>
      <c r="Q22" s="27" t="s">
        <v>33</v>
      </c>
      <c r="R22" s="31">
        <v>8.7</v>
      </c>
      <c r="S22" s="27" t="s">
        <v>34</v>
      </c>
      <c r="T22" s="31">
        <v>8</v>
      </c>
      <c r="U22" s="29" t="s">
        <v>44</v>
      </c>
      <c r="V22" s="29">
        <f t="shared" si="0"/>
        <v>24.7</v>
      </c>
      <c r="W22" s="29">
        <f t="shared" si="1"/>
        <v>0.5</v>
      </c>
      <c r="X22" s="29">
        <v>0</v>
      </c>
      <c r="Y22" s="34">
        <f t="shared" si="2"/>
        <v>25.2</v>
      </c>
      <c r="Z22" s="34">
        <f t="shared" si="3"/>
        <v>8.233333333333333</v>
      </c>
      <c r="AA22" s="34"/>
      <c r="AB22" s="93" t="s">
        <v>571</v>
      </c>
      <c r="AE22" s="101" t="s">
        <v>572</v>
      </c>
      <c r="AF22" s="102" t="s">
        <v>573</v>
      </c>
      <c r="AG22" s="101" t="s">
        <v>80</v>
      </c>
      <c r="AH22" s="102" t="s">
        <v>287</v>
      </c>
      <c r="AI22" s="103" t="s">
        <v>574</v>
      </c>
    </row>
    <row r="23" spans="1:35" ht="17.25" customHeight="1">
      <c r="A23" s="90">
        <v>16</v>
      </c>
      <c r="B23" s="171" t="s">
        <v>368</v>
      </c>
      <c r="C23" s="171" t="s">
        <v>575</v>
      </c>
      <c r="D23" s="25">
        <v>51140201</v>
      </c>
      <c r="E23" s="25" t="s">
        <v>36</v>
      </c>
      <c r="F23" s="172" t="s">
        <v>576</v>
      </c>
      <c r="G23" s="173" t="s">
        <v>577</v>
      </c>
      <c r="H23" s="174" t="s">
        <v>578</v>
      </c>
      <c r="I23" s="174" t="s">
        <v>27</v>
      </c>
      <c r="J23" s="171" t="s">
        <v>26</v>
      </c>
      <c r="K23" s="171" t="s">
        <v>30</v>
      </c>
      <c r="L23" s="171" t="s">
        <v>28</v>
      </c>
      <c r="M23" s="171"/>
      <c r="N23" s="27" t="s">
        <v>31</v>
      </c>
      <c r="O23" s="27" t="s">
        <v>32</v>
      </c>
      <c r="P23" s="31">
        <v>6.5</v>
      </c>
      <c r="Q23" s="27" t="s">
        <v>33</v>
      </c>
      <c r="R23" s="31">
        <v>8.2</v>
      </c>
      <c r="S23" s="27" t="s">
        <v>34</v>
      </c>
      <c r="T23" s="31">
        <v>8</v>
      </c>
      <c r="U23" s="29" t="s">
        <v>29</v>
      </c>
      <c r="V23" s="29">
        <f t="shared" si="0"/>
        <v>22.7</v>
      </c>
      <c r="W23" s="29">
        <f t="shared" si="1"/>
        <v>0.5</v>
      </c>
      <c r="X23" s="29">
        <v>0</v>
      </c>
      <c r="Y23" s="34">
        <f t="shared" si="2"/>
        <v>23.2</v>
      </c>
      <c r="Z23" s="34">
        <f t="shared" si="3"/>
        <v>7.566666666666666</v>
      </c>
      <c r="AA23" s="34"/>
      <c r="AB23" s="93" t="s">
        <v>579</v>
      </c>
      <c r="AE23" s="101" t="s">
        <v>94</v>
      </c>
      <c r="AF23" s="102" t="s">
        <v>380</v>
      </c>
      <c r="AG23" s="101" t="s">
        <v>80</v>
      </c>
      <c r="AH23" s="102" t="s">
        <v>609</v>
      </c>
      <c r="AI23" s="103" t="s">
        <v>610</v>
      </c>
    </row>
    <row r="24" spans="1:35" ht="17.25" customHeight="1">
      <c r="A24" s="88">
        <v>17</v>
      </c>
      <c r="B24" s="163" t="s">
        <v>369</v>
      </c>
      <c r="C24" s="171" t="s">
        <v>580</v>
      </c>
      <c r="D24" s="25">
        <v>51140201</v>
      </c>
      <c r="E24" s="25" t="s">
        <v>36</v>
      </c>
      <c r="F24" s="172" t="s">
        <v>80</v>
      </c>
      <c r="G24" s="173" t="s">
        <v>156</v>
      </c>
      <c r="H24" s="174" t="s">
        <v>581</v>
      </c>
      <c r="I24" s="174" t="s">
        <v>27</v>
      </c>
      <c r="J24" s="171" t="s">
        <v>26</v>
      </c>
      <c r="K24" s="171" t="s">
        <v>148</v>
      </c>
      <c r="L24" s="171" t="s">
        <v>28</v>
      </c>
      <c r="M24" s="171"/>
      <c r="N24" s="27" t="s">
        <v>31</v>
      </c>
      <c r="O24" s="27" t="s">
        <v>32</v>
      </c>
      <c r="P24" s="31">
        <v>6.8</v>
      </c>
      <c r="Q24" s="27" t="s">
        <v>33</v>
      </c>
      <c r="R24" s="31">
        <v>8.5</v>
      </c>
      <c r="S24" s="27" t="s">
        <v>34</v>
      </c>
      <c r="T24" s="31">
        <v>8.4</v>
      </c>
      <c r="U24" s="29" t="s">
        <v>29</v>
      </c>
      <c r="V24" s="29">
        <f t="shared" si="0"/>
        <v>23.700000000000003</v>
      </c>
      <c r="W24" s="29">
        <f t="shared" si="1"/>
        <v>0.5</v>
      </c>
      <c r="X24" s="29">
        <v>0</v>
      </c>
      <c r="Y24" s="34">
        <f t="shared" si="2"/>
        <v>24.200000000000003</v>
      </c>
      <c r="Z24" s="34">
        <f t="shared" si="3"/>
        <v>7.900000000000001</v>
      </c>
      <c r="AA24" s="34"/>
      <c r="AB24" s="93" t="s">
        <v>582</v>
      </c>
      <c r="AE24" s="101" t="s">
        <v>611</v>
      </c>
      <c r="AF24" s="102" t="s">
        <v>612</v>
      </c>
      <c r="AG24" s="101" t="s">
        <v>161</v>
      </c>
      <c r="AH24" s="102" t="s">
        <v>577</v>
      </c>
      <c r="AI24" s="103" t="s">
        <v>613</v>
      </c>
    </row>
    <row r="25" spans="1:35" ht="17.25" customHeight="1">
      <c r="A25" s="90">
        <v>18</v>
      </c>
      <c r="B25" s="171" t="s">
        <v>370</v>
      </c>
      <c r="C25" s="171" t="s">
        <v>583</v>
      </c>
      <c r="D25" s="25">
        <v>51140201</v>
      </c>
      <c r="E25" s="25" t="s">
        <v>36</v>
      </c>
      <c r="F25" s="172" t="s">
        <v>584</v>
      </c>
      <c r="G25" s="173" t="s">
        <v>126</v>
      </c>
      <c r="H25" s="174" t="s">
        <v>585</v>
      </c>
      <c r="I25" s="174" t="s">
        <v>27</v>
      </c>
      <c r="J25" s="171" t="s">
        <v>45</v>
      </c>
      <c r="K25" s="171" t="s">
        <v>99</v>
      </c>
      <c r="L25" s="171" t="s">
        <v>28</v>
      </c>
      <c r="M25" s="171"/>
      <c r="N25" s="27" t="s">
        <v>31</v>
      </c>
      <c r="O25" s="27" t="s">
        <v>32</v>
      </c>
      <c r="P25" s="31">
        <v>8.8</v>
      </c>
      <c r="Q25" s="27" t="s">
        <v>33</v>
      </c>
      <c r="R25" s="31">
        <v>9</v>
      </c>
      <c r="S25" s="27" t="s">
        <v>34</v>
      </c>
      <c r="T25" s="31">
        <v>9.2</v>
      </c>
      <c r="U25" s="29" t="s">
        <v>44</v>
      </c>
      <c r="V25" s="29">
        <f t="shared" si="0"/>
        <v>27</v>
      </c>
      <c r="W25" s="29">
        <f t="shared" si="1"/>
        <v>0.5</v>
      </c>
      <c r="X25" s="29">
        <v>0</v>
      </c>
      <c r="Y25" s="34">
        <f t="shared" si="2"/>
        <v>27.5</v>
      </c>
      <c r="Z25" s="34">
        <f t="shared" si="3"/>
        <v>9</v>
      </c>
      <c r="AA25" s="34"/>
      <c r="AB25" s="93" t="s">
        <v>586</v>
      </c>
      <c r="AE25" s="101"/>
      <c r="AF25" s="102"/>
      <c r="AG25" s="101" t="s">
        <v>506</v>
      </c>
      <c r="AH25" s="102" t="s">
        <v>81</v>
      </c>
      <c r="AI25" s="103" t="s">
        <v>614</v>
      </c>
    </row>
    <row r="26" spans="1:35" ht="17.25" customHeight="1">
      <c r="A26" s="88">
        <v>19</v>
      </c>
      <c r="B26" s="163" t="s">
        <v>371</v>
      </c>
      <c r="C26" s="171" t="s">
        <v>587</v>
      </c>
      <c r="D26" s="25">
        <v>51140201</v>
      </c>
      <c r="E26" s="25" t="s">
        <v>36</v>
      </c>
      <c r="F26" s="172" t="s">
        <v>513</v>
      </c>
      <c r="G26" s="173" t="s">
        <v>462</v>
      </c>
      <c r="H26" s="174" t="s">
        <v>581</v>
      </c>
      <c r="I26" s="174" t="s">
        <v>27</v>
      </c>
      <c r="J26" s="171" t="s">
        <v>26</v>
      </c>
      <c r="K26" s="171" t="s">
        <v>262</v>
      </c>
      <c r="L26" s="171" t="s">
        <v>28</v>
      </c>
      <c r="M26" s="171"/>
      <c r="N26" s="27" t="s">
        <v>37</v>
      </c>
      <c r="O26" s="27" t="s">
        <v>59</v>
      </c>
      <c r="P26" s="31">
        <v>7.9</v>
      </c>
      <c r="Q26" s="27" t="s">
        <v>32</v>
      </c>
      <c r="R26" s="31">
        <v>7.5</v>
      </c>
      <c r="S26" s="27" t="s">
        <v>60</v>
      </c>
      <c r="T26" s="31">
        <v>7.6</v>
      </c>
      <c r="U26" s="29" t="s">
        <v>29</v>
      </c>
      <c r="V26" s="29">
        <f t="shared" si="0"/>
        <v>23</v>
      </c>
      <c r="W26" s="29">
        <f t="shared" si="1"/>
        <v>0.5</v>
      </c>
      <c r="X26" s="29">
        <v>0</v>
      </c>
      <c r="Y26" s="34">
        <f t="shared" si="2"/>
        <v>23.5</v>
      </c>
      <c r="Z26" s="34">
        <f t="shared" si="3"/>
        <v>7.666666666666667</v>
      </c>
      <c r="AA26" s="34"/>
      <c r="AB26" s="93" t="s">
        <v>590</v>
      </c>
      <c r="AE26" s="101" t="s">
        <v>615</v>
      </c>
      <c r="AF26" s="102" t="s">
        <v>616</v>
      </c>
      <c r="AG26" s="101" t="s">
        <v>130</v>
      </c>
      <c r="AH26" s="102" t="s">
        <v>617</v>
      </c>
      <c r="AI26" s="103" t="s">
        <v>618</v>
      </c>
    </row>
    <row r="27" spans="1:35" ht="17.25" customHeight="1">
      <c r="A27" s="90">
        <v>20</v>
      </c>
      <c r="B27" s="171" t="s">
        <v>372</v>
      </c>
      <c r="C27" s="171" t="s">
        <v>591</v>
      </c>
      <c r="D27" s="25">
        <v>51140201</v>
      </c>
      <c r="E27" s="25" t="s">
        <v>36</v>
      </c>
      <c r="F27" s="172" t="s">
        <v>592</v>
      </c>
      <c r="G27" s="173" t="s">
        <v>126</v>
      </c>
      <c r="H27" s="174" t="s">
        <v>103</v>
      </c>
      <c r="I27" s="174" t="s">
        <v>27</v>
      </c>
      <c r="J27" s="171" t="s">
        <v>26</v>
      </c>
      <c r="K27" s="171" t="s">
        <v>262</v>
      </c>
      <c r="L27" s="171" t="s">
        <v>35</v>
      </c>
      <c r="M27" s="171"/>
      <c r="N27" s="27" t="s">
        <v>31</v>
      </c>
      <c r="O27" s="27" t="s">
        <v>32</v>
      </c>
      <c r="P27" s="31">
        <v>6.7</v>
      </c>
      <c r="Q27" s="27" t="s">
        <v>33</v>
      </c>
      <c r="R27" s="31">
        <v>6.7</v>
      </c>
      <c r="S27" s="27" t="s">
        <v>34</v>
      </c>
      <c r="T27" s="31">
        <v>8.1</v>
      </c>
      <c r="U27" s="29" t="s">
        <v>29</v>
      </c>
      <c r="V27" s="29">
        <f t="shared" si="0"/>
        <v>21.5</v>
      </c>
      <c r="W27" s="29">
        <f t="shared" si="1"/>
        <v>0.25</v>
      </c>
      <c r="X27" s="29">
        <v>0</v>
      </c>
      <c r="Y27" s="34">
        <f t="shared" si="2"/>
        <v>21.75</v>
      </c>
      <c r="Z27" s="34">
        <f t="shared" si="3"/>
        <v>7.166666666666667</v>
      </c>
      <c r="AA27" s="34"/>
      <c r="AB27" s="93" t="s">
        <v>593</v>
      </c>
      <c r="AE27" s="101" t="s">
        <v>619</v>
      </c>
      <c r="AF27" s="102" t="s">
        <v>221</v>
      </c>
      <c r="AG27" s="101" t="s">
        <v>80</v>
      </c>
      <c r="AH27" s="102" t="s">
        <v>102</v>
      </c>
      <c r="AI27" s="103" t="s">
        <v>620</v>
      </c>
    </row>
    <row r="28" spans="1:35" ht="17.25" customHeight="1">
      <c r="A28" s="88">
        <v>21</v>
      </c>
      <c r="B28" s="163" t="s">
        <v>373</v>
      </c>
      <c r="C28" s="171" t="s">
        <v>594</v>
      </c>
      <c r="D28" s="25">
        <v>51140201</v>
      </c>
      <c r="E28" s="25" t="s">
        <v>36</v>
      </c>
      <c r="F28" s="172" t="s">
        <v>80</v>
      </c>
      <c r="G28" s="173" t="s">
        <v>242</v>
      </c>
      <c r="H28" s="174" t="s">
        <v>595</v>
      </c>
      <c r="I28" s="174" t="s">
        <v>27</v>
      </c>
      <c r="J28" s="171" t="s">
        <v>26</v>
      </c>
      <c r="K28" s="171" t="s">
        <v>92</v>
      </c>
      <c r="L28" s="171" t="s">
        <v>28</v>
      </c>
      <c r="M28" s="171"/>
      <c r="N28" s="27" t="s">
        <v>31</v>
      </c>
      <c r="O28" s="27" t="s">
        <v>32</v>
      </c>
      <c r="P28" s="31">
        <v>7.3</v>
      </c>
      <c r="Q28" s="27" t="s">
        <v>33</v>
      </c>
      <c r="R28" s="31">
        <v>7.4</v>
      </c>
      <c r="S28" s="27" t="s">
        <v>34</v>
      </c>
      <c r="T28" s="31">
        <v>6.2</v>
      </c>
      <c r="U28" s="29" t="s">
        <v>29</v>
      </c>
      <c r="V28" s="29">
        <f t="shared" si="0"/>
        <v>20.9</v>
      </c>
      <c r="W28" s="29">
        <f t="shared" si="1"/>
        <v>0.5</v>
      </c>
      <c r="X28" s="29">
        <v>0</v>
      </c>
      <c r="Y28" s="34">
        <f t="shared" si="2"/>
        <v>21.4</v>
      </c>
      <c r="Z28" s="34">
        <f t="shared" si="3"/>
        <v>6.966666666666666</v>
      </c>
      <c r="AA28" s="34"/>
      <c r="AB28" s="93" t="s">
        <v>596</v>
      </c>
      <c r="AE28" s="101" t="s">
        <v>280</v>
      </c>
      <c r="AF28" s="102" t="s">
        <v>621</v>
      </c>
      <c r="AG28" s="101" t="s">
        <v>80</v>
      </c>
      <c r="AH28" s="102" t="s">
        <v>622</v>
      </c>
      <c r="AI28" s="103" t="s">
        <v>623</v>
      </c>
    </row>
    <row r="29" spans="1:35" ht="17.25" customHeight="1">
      <c r="A29" s="90">
        <v>22</v>
      </c>
      <c r="B29" s="171" t="s">
        <v>374</v>
      </c>
      <c r="C29" s="171" t="s">
        <v>597</v>
      </c>
      <c r="D29" s="25">
        <v>51140201</v>
      </c>
      <c r="E29" s="25" t="s">
        <v>36</v>
      </c>
      <c r="F29" s="172" t="s">
        <v>598</v>
      </c>
      <c r="G29" s="173" t="s">
        <v>408</v>
      </c>
      <c r="H29" s="174" t="s">
        <v>599</v>
      </c>
      <c r="I29" s="174" t="s">
        <v>27</v>
      </c>
      <c r="J29" s="171" t="s">
        <v>26</v>
      </c>
      <c r="K29" s="171" t="s">
        <v>529</v>
      </c>
      <c r="L29" s="171" t="s">
        <v>28</v>
      </c>
      <c r="M29" s="171"/>
      <c r="N29" s="27" t="s">
        <v>37</v>
      </c>
      <c r="O29" s="27" t="s">
        <v>59</v>
      </c>
      <c r="P29" s="31">
        <v>7.4</v>
      </c>
      <c r="Q29" s="27" t="s">
        <v>32</v>
      </c>
      <c r="R29" s="31">
        <v>7.5</v>
      </c>
      <c r="S29" s="27" t="s">
        <v>60</v>
      </c>
      <c r="T29" s="31">
        <v>6.9</v>
      </c>
      <c r="U29" s="29" t="s">
        <v>29</v>
      </c>
      <c r="V29" s="29">
        <f t="shared" si="0"/>
        <v>21.8</v>
      </c>
      <c r="W29" s="29">
        <f t="shared" si="1"/>
        <v>0.5</v>
      </c>
      <c r="X29" s="29">
        <v>0</v>
      </c>
      <c r="Y29" s="34">
        <f t="shared" si="2"/>
        <v>22.3</v>
      </c>
      <c r="Z29" s="34">
        <f t="shared" si="3"/>
        <v>7.266666666666667</v>
      </c>
      <c r="AA29" s="34"/>
      <c r="AB29" s="108" t="s">
        <v>600</v>
      </c>
      <c r="AE29" s="110" t="s">
        <v>624</v>
      </c>
      <c r="AF29" s="111" t="s">
        <v>354</v>
      </c>
      <c r="AG29" s="101" t="s">
        <v>80</v>
      </c>
      <c r="AH29" s="111" t="s">
        <v>625</v>
      </c>
      <c r="AI29" s="109" t="s">
        <v>626</v>
      </c>
    </row>
    <row r="30" spans="1:35" ht="17.25" customHeight="1">
      <c r="A30" s="88">
        <v>23</v>
      </c>
      <c r="B30" s="163" t="s">
        <v>375</v>
      </c>
      <c r="C30" s="179">
        <v>125941927</v>
      </c>
      <c r="D30" s="25">
        <v>51140201</v>
      </c>
      <c r="E30" s="25" t="s">
        <v>36</v>
      </c>
      <c r="F30" s="180" t="s">
        <v>80</v>
      </c>
      <c r="G30" s="181" t="s">
        <v>199</v>
      </c>
      <c r="H30" s="223" t="s">
        <v>601</v>
      </c>
      <c r="I30" s="174" t="s">
        <v>27</v>
      </c>
      <c r="J30" s="171" t="s">
        <v>26</v>
      </c>
      <c r="K30" s="183" t="s">
        <v>529</v>
      </c>
      <c r="L30" s="171" t="s">
        <v>28</v>
      </c>
      <c r="M30" s="184"/>
      <c r="N30" s="27" t="s">
        <v>37</v>
      </c>
      <c r="O30" s="27" t="s">
        <v>59</v>
      </c>
      <c r="P30" s="31">
        <v>7.7</v>
      </c>
      <c r="Q30" s="27" t="s">
        <v>32</v>
      </c>
      <c r="R30" s="31">
        <v>7.5</v>
      </c>
      <c r="S30" s="27" t="s">
        <v>60</v>
      </c>
      <c r="T30" s="31">
        <v>7.7</v>
      </c>
      <c r="U30" s="29" t="s">
        <v>29</v>
      </c>
      <c r="V30" s="29">
        <f t="shared" si="0"/>
        <v>22.9</v>
      </c>
      <c r="W30" s="29">
        <f t="shared" si="1"/>
        <v>0.5</v>
      </c>
      <c r="X30" s="29">
        <v>0</v>
      </c>
      <c r="Y30" s="34">
        <f t="shared" si="2"/>
        <v>23.4</v>
      </c>
      <c r="Z30" s="34">
        <f t="shared" si="3"/>
        <v>7.633333333333333</v>
      </c>
      <c r="AA30" s="34"/>
      <c r="AB30" s="108" t="s">
        <v>602</v>
      </c>
      <c r="AE30" s="101" t="s">
        <v>280</v>
      </c>
      <c r="AF30" s="102" t="s">
        <v>627</v>
      </c>
      <c r="AG30" s="101" t="s">
        <v>80</v>
      </c>
      <c r="AH30" s="102" t="s">
        <v>174</v>
      </c>
      <c r="AI30" s="109" t="s">
        <v>532</v>
      </c>
    </row>
    <row r="31" spans="1:35" ht="17.25" customHeight="1">
      <c r="A31" s="90">
        <v>24</v>
      </c>
      <c r="B31" s="171" t="s">
        <v>376</v>
      </c>
      <c r="C31" s="171" t="s">
        <v>603</v>
      </c>
      <c r="D31" s="25">
        <v>51140201</v>
      </c>
      <c r="E31" s="25" t="s">
        <v>36</v>
      </c>
      <c r="F31" s="172" t="s">
        <v>275</v>
      </c>
      <c r="G31" s="173" t="s">
        <v>316</v>
      </c>
      <c r="H31" s="174" t="s">
        <v>604</v>
      </c>
      <c r="I31" s="174" t="s">
        <v>27</v>
      </c>
      <c r="J31" s="171" t="s">
        <v>26</v>
      </c>
      <c r="K31" s="171" t="s">
        <v>114</v>
      </c>
      <c r="L31" s="171" t="s">
        <v>28</v>
      </c>
      <c r="M31" s="171"/>
      <c r="N31" s="27" t="s">
        <v>31</v>
      </c>
      <c r="O31" s="27" t="s">
        <v>32</v>
      </c>
      <c r="P31" s="31">
        <v>7.8</v>
      </c>
      <c r="Q31" s="27" t="s">
        <v>33</v>
      </c>
      <c r="R31" s="31">
        <v>7.9</v>
      </c>
      <c r="S31" s="27" t="s">
        <v>34</v>
      </c>
      <c r="T31" s="31">
        <v>7.8</v>
      </c>
      <c r="U31" s="29" t="s">
        <v>29</v>
      </c>
      <c r="V31" s="29">
        <f t="shared" si="0"/>
        <v>23.5</v>
      </c>
      <c r="W31" s="29">
        <f t="shared" si="1"/>
        <v>0.5</v>
      </c>
      <c r="X31" s="29">
        <v>0</v>
      </c>
      <c r="Y31" s="34">
        <f t="shared" si="2"/>
        <v>24</v>
      </c>
      <c r="Z31" s="34">
        <f t="shared" si="3"/>
        <v>7.833333333333333</v>
      </c>
      <c r="AA31" s="34"/>
      <c r="AB31" s="108" t="s">
        <v>605</v>
      </c>
      <c r="AE31" s="101" t="s">
        <v>357</v>
      </c>
      <c r="AF31" s="102" t="s">
        <v>606</v>
      </c>
      <c r="AG31" s="101" t="s">
        <v>80</v>
      </c>
      <c r="AH31" s="102" t="s">
        <v>607</v>
      </c>
      <c r="AI31" s="103" t="s">
        <v>608</v>
      </c>
    </row>
    <row r="32" spans="1:35" s="233" customFormat="1" ht="17.25" customHeight="1">
      <c r="A32" s="88">
        <v>25</v>
      </c>
      <c r="B32" s="163" t="s">
        <v>377</v>
      </c>
      <c r="C32" s="227">
        <v>125926061</v>
      </c>
      <c r="D32" s="25">
        <v>51140201</v>
      </c>
      <c r="E32" s="25" t="s">
        <v>36</v>
      </c>
      <c r="F32" s="228" t="s">
        <v>548</v>
      </c>
      <c r="G32" s="229" t="s">
        <v>381</v>
      </c>
      <c r="H32" s="230" t="s">
        <v>628</v>
      </c>
      <c r="I32" s="174" t="s">
        <v>27</v>
      </c>
      <c r="J32" s="171" t="s">
        <v>26</v>
      </c>
      <c r="K32" s="231" t="s">
        <v>529</v>
      </c>
      <c r="L32" s="171" t="s">
        <v>28</v>
      </c>
      <c r="M32" s="232"/>
      <c r="N32" s="27" t="s">
        <v>31</v>
      </c>
      <c r="O32" s="27" t="s">
        <v>32</v>
      </c>
      <c r="P32" s="31">
        <v>6.8</v>
      </c>
      <c r="Q32" s="27" t="s">
        <v>33</v>
      </c>
      <c r="R32" s="31">
        <v>6.9</v>
      </c>
      <c r="S32" s="27" t="s">
        <v>34</v>
      </c>
      <c r="T32" s="31">
        <v>7.9</v>
      </c>
      <c r="U32" s="29" t="s">
        <v>29</v>
      </c>
      <c r="V32" s="29">
        <f t="shared" si="0"/>
        <v>21.6</v>
      </c>
      <c r="W32" s="29">
        <f t="shared" si="1"/>
        <v>0.5</v>
      </c>
      <c r="X32" s="29">
        <v>0</v>
      </c>
      <c r="Y32" s="34">
        <f t="shared" si="2"/>
        <v>22.1</v>
      </c>
      <c r="Z32" s="34">
        <f t="shared" si="3"/>
        <v>7.2</v>
      </c>
      <c r="AA32" s="34"/>
      <c r="AB32" s="19" t="s">
        <v>629</v>
      </c>
      <c r="AE32" s="234" t="s">
        <v>630</v>
      </c>
      <c r="AF32" s="235" t="s">
        <v>631</v>
      </c>
      <c r="AG32" s="234" t="s">
        <v>275</v>
      </c>
      <c r="AH32" s="235" t="s">
        <v>612</v>
      </c>
      <c r="AI32" s="236" t="s">
        <v>632</v>
      </c>
    </row>
    <row r="33" spans="1:35" ht="17.25" customHeight="1">
      <c r="A33" s="90">
        <v>26</v>
      </c>
      <c r="B33" s="171" t="s">
        <v>431</v>
      </c>
      <c r="C33" s="179">
        <v>125905372</v>
      </c>
      <c r="D33" s="25">
        <v>51140201</v>
      </c>
      <c r="E33" s="25" t="s">
        <v>36</v>
      </c>
      <c r="F33" s="180" t="s">
        <v>80</v>
      </c>
      <c r="G33" s="181" t="s">
        <v>450</v>
      </c>
      <c r="H33" s="223" t="s">
        <v>633</v>
      </c>
      <c r="I33" s="174" t="s">
        <v>27</v>
      </c>
      <c r="J33" s="171" t="s">
        <v>26</v>
      </c>
      <c r="K33" s="183" t="s">
        <v>114</v>
      </c>
      <c r="L33" s="171" t="s">
        <v>28</v>
      </c>
      <c r="M33" s="184"/>
      <c r="N33" s="27" t="s">
        <v>37</v>
      </c>
      <c r="O33" s="27" t="s">
        <v>59</v>
      </c>
      <c r="P33" s="31">
        <v>8.1</v>
      </c>
      <c r="Q33" s="27" t="s">
        <v>32</v>
      </c>
      <c r="R33" s="31">
        <v>7.4</v>
      </c>
      <c r="S33" s="27" t="s">
        <v>60</v>
      </c>
      <c r="T33" s="31">
        <v>7</v>
      </c>
      <c r="U33" s="29" t="s">
        <v>44</v>
      </c>
      <c r="V33" s="29">
        <f t="shared" si="0"/>
        <v>22.5</v>
      </c>
      <c r="W33" s="29">
        <f t="shared" si="1"/>
        <v>0.5</v>
      </c>
      <c r="X33" s="29">
        <v>0</v>
      </c>
      <c r="Y33" s="34">
        <f t="shared" si="2"/>
        <v>23</v>
      </c>
      <c r="Z33" s="34">
        <f t="shared" si="3"/>
        <v>7.5</v>
      </c>
      <c r="AA33" s="34"/>
      <c r="AB33" s="108" t="s">
        <v>634</v>
      </c>
      <c r="AE33" s="101" t="s">
        <v>94</v>
      </c>
      <c r="AF33" s="102" t="s">
        <v>635</v>
      </c>
      <c r="AG33" s="101" t="s">
        <v>80</v>
      </c>
      <c r="AH33" s="102" t="s">
        <v>636</v>
      </c>
      <c r="AI33" s="103" t="s">
        <v>637</v>
      </c>
    </row>
    <row r="34" spans="1:35" ht="17.25" customHeight="1">
      <c r="A34" s="88">
        <v>27</v>
      </c>
      <c r="B34" s="163" t="s">
        <v>432</v>
      </c>
      <c r="C34" s="179">
        <v>125920245</v>
      </c>
      <c r="D34" s="25">
        <v>51140201</v>
      </c>
      <c r="E34" s="25" t="s">
        <v>36</v>
      </c>
      <c r="F34" s="180" t="s">
        <v>638</v>
      </c>
      <c r="G34" s="181" t="s">
        <v>639</v>
      </c>
      <c r="H34" s="223" t="s">
        <v>640</v>
      </c>
      <c r="I34" s="174" t="s">
        <v>27</v>
      </c>
      <c r="J34" s="171" t="s">
        <v>26</v>
      </c>
      <c r="K34" s="183" t="s">
        <v>114</v>
      </c>
      <c r="L34" s="171" t="s">
        <v>28</v>
      </c>
      <c r="M34" s="184"/>
      <c r="N34" s="27" t="s">
        <v>31</v>
      </c>
      <c r="O34" s="27" t="s">
        <v>32</v>
      </c>
      <c r="P34" s="31">
        <v>7.6</v>
      </c>
      <c r="Q34" s="27" t="s">
        <v>33</v>
      </c>
      <c r="R34" s="31">
        <v>8.2</v>
      </c>
      <c r="S34" s="27" t="s">
        <v>34</v>
      </c>
      <c r="T34" s="31">
        <v>8.2</v>
      </c>
      <c r="U34" s="29" t="s">
        <v>29</v>
      </c>
      <c r="V34" s="29">
        <f t="shared" si="0"/>
        <v>24</v>
      </c>
      <c r="W34" s="29">
        <f t="shared" si="1"/>
        <v>0.5</v>
      </c>
      <c r="X34" s="29">
        <v>0</v>
      </c>
      <c r="Y34" s="34">
        <f t="shared" si="2"/>
        <v>24.5</v>
      </c>
      <c r="Z34" s="34">
        <f t="shared" si="3"/>
        <v>8</v>
      </c>
      <c r="AA34" s="34"/>
      <c r="AB34" s="108" t="s">
        <v>641</v>
      </c>
      <c r="AE34" s="101" t="s">
        <v>642</v>
      </c>
      <c r="AF34" s="102" t="s">
        <v>643</v>
      </c>
      <c r="AG34" s="101" t="s">
        <v>80</v>
      </c>
      <c r="AH34" s="102" t="s">
        <v>644</v>
      </c>
      <c r="AI34" s="103" t="s">
        <v>645</v>
      </c>
    </row>
    <row r="35" spans="1:35" ht="17.25" customHeight="1">
      <c r="A35" s="90">
        <v>28</v>
      </c>
      <c r="B35" s="171" t="s">
        <v>433</v>
      </c>
      <c r="C35" s="179">
        <v>125986030</v>
      </c>
      <c r="D35" s="25">
        <v>51140201</v>
      </c>
      <c r="E35" s="25" t="s">
        <v>36</v>
      </c>
      <c r="F35" s="180" t="s">
        <v>646</v>
      </c>
      <c r="G35" s="181" t="s">
        <v>81</v>
      </c>
      <c r="H35" s="223" t="s">
        <v>647</v>
      </c>
      <c r="I35" s="174" t="s">
        <v>27</v>
      </c>
      <c r="J35" s="171" t="s">
        <v>26</v>
      </c>
      <c r="K35" s="183" t="s">
        <v>176</v>
      </c>
      <c r="L35" s="171" t="s">
        <v>35</v>
      </c>
      <c r="M35" s="184"/>
      <c r="N35" s="27" t="s">
        <v>37</v>
      </c>
      <c r="O35" s="27" t="s">
        <v>59</v>
      </c>
      <c r="P35" s="31">
        <v>7.8</v>
      </c>
      <c r="Q35" s="27" t="s">
        <v>32</v>
      </c>
      <c r="R35" s="31">
        <v>8</v>
      </c>
      <c r="S35" s="27" t="s">
        <v>60</v>
      </c>
      <c r="T35" s="31">
        <v>7.9</v>
      </c>
      <c r="U35" s="29" t="s">
        <v>44</v>
      </c>
      <c r="V35" s="29">
        <f t="shared" si="0"/>
        <v>23.700000000000003</v>
      </c>
      <c r="W35" s="29">
        <f t="shared" si="1"/>
        <v>0.25</v>
      </c>
      <c r="X35" s="29">
        <v>0</v>
      </c>
      <c r="Y35" s="34">
        <f t="shared" si="2"/>
        <v>23.950000000000003</v>
      </c>
      <c r="Z35" s="34">
        <f t="shared" si="3"/>
        <v>7.900000000000001</v>
      </c>
      <c r="AA35" s="34"/>
      <c r="AB35" s="108" t="s">
        <v>648</v>
      </c>
      <c r="AE35" s="101" t="s">
        <v>649</v>
      </c>
      <c r="AF35" s="102" t="s">
        <v>650</v>
      </c>
      <c r="AG35" s="101" t="s">
        <v>651</v>
      </c>
      <c r="AH35" s="102" t="s">
        <v>652</v>
      </c>
      <c r="AI35" s="103" t="s">
        <v>653</v>
      </c>
    </row>
    <row r="36" spans="1:35" ht="28.5" customHeight="1">
      <c r="A36" s="88">
        <v>29</v>
      </c>
      <c r="B36" s="163" t="s">
        <v>434</v>
      </c>
      <c r="C36" s="185">
        <v>125986497</v>
      </c>
      <c r="D36" s="25">
        <v>51140201</v>
      </c>
      <c r="E36" s="25" t="s">
        <v>36</v>
      </c>
      <c r="F36" s="180" t="s">
        <v>80</v>
      </c>
      <c r="G36" s="181" t="s">
        <v>654</v>
      </c>
      <c r="H36" s="223" t="s">
        <v>655</v>
      </c>
      <c r="I36" s="174" t="s">
        <v>27</v>
      </c>
      <c r="J36" s="171" t="s">
        <v>26</v>
      </c>
      <c r="K36" s="183" t="s">
        <v>176</v>
      </c>
      <c r="L36" s="171" t="s">
        <v>35</v>
      </c>
      <c r="M36" s="184"/>
      <c r="N36" s="27" t="s">
        <v>31</v>
      </c>
      <c r="O36" s="27" t="s">
        <v>32</v>
      </c>
      <c r="P36" s="31">
        <v>6.4</v>
      </c>
      <c r="Q36" s="27" t="s">
        <v>33</v>
      </c>
      <c r="R36" s="31">
        <v>8.3</v>
      </c>
      <c r="S36" s="27" t="s">
        <v>34</v>
      </c>
      <c r="T36" s="31">
        <v>8.3</v>
      </c>
      <c r="U36" s="29" t="s">
        <v>657</v>
      </c>
      <c r="V36" s="29">
        <f t="shared" si="0"/>
        <v>23</v>
      </c>
      <c r="W36" s="29">
        <f t="shared" si="1"/>
        <v>0.25</v>
      </c>
      <c r="X36" s="29">
        <v>0</v>
      </c>
      <c r="Y36" s="34">
        <f t="shared" si="2"/>
        <v>23.25</v>
      </c>
      <c r="Z36" s="34">
        <f t="shared" si="3"/>
        <v>7.666666666666667</v>
      </c>
      <c r="AA36" s="31" t="s">
        <v>658</v>
      </c>
      <c r="AB36" s="108" t="s">
        <v>659</v>
      </c>
      <c r="AE36" s="101" t="s">
        <v>94</v>
      </c>
      <c r="AF36" s="102" t="s">
        <v>462</v>
      </c>
      <c r="AG36" s="101" t="s">
        <v>107</v>
      </c>
      <c r="AH36" s="102" t="s">
        <v>660</v>
      </c>
      <c r="AI36" s="103" t="s">
        <v>661</v>
      </c>
    </row>
    <row r="37" spans="1:35" ht="17.25" customHeight="1">
      <c r="A37" s="90">
        <v>30</v>
      </c>
      <c r="B37" s="171" t="s">
        <v>435</v>
      </c>
      <c r="C37" s="185"/>
      <c r="D37" s="25">
        <v>51140201</v>
      </c>
      <c r="E37" s="25" t="s">
        <v>36</v>
      </c>
      <c r="F37" s="180"/>
      <c r="G37" s="181"/>
      <c r="H37" s="223"/>
      <c r="I37" s="174" t="s">
        <v>27</v>
      </c>
      <c r="J37" s="171" t="s">
        <v>26</v>
      </c>
      <c r="K37" s="186" t="s">
        <v>176</v>
      </c>
      <c r="L37" s="171" t="s">
        <v>35</v>
      </c>
      <c r="M37" s="184"/>
      <c r="N37" s="27" t="s">
        <v>31</v>
      </c>
      <c r="O37" s="27" t="s">
        <v>32</v>
      </c>
      <c r="P37" s="31"/>
      <c r="Q37" s="27" t="s">
        <v>33</v>
      </c>
      <c r="R37" s="31"/>
      <c r="S37" s="27" t="s">
        <v>34</v>
      </c>
      <c r="T37" s="31"/>
      <c r="U37" s="29"/>
      <c r="V37" s="29">
        <f t="shared" si="0"/>
        <v>0</v>
      </c>
      <c r="W37" s="29">
        <f t="shared" si="1"/>
        <v>0.25</v>
      </c>
      <c r="X37" s="29">
        <v>0</v>
      </c>
      <c r="Y37" s="34">
        <f t="shared" si="2"/>
        <v>0.25</v>
      </c>
      <c r="Z37" s="34">
        <f t="shared" si="3"/>
        <v>0</v>
      </c>
      <c r="AA37" s="34"/>
      <c r="AB37" s="108"/>
      <c r="AE37" s="101"/>
      <c r="AF37" s="102"/>
      <c r="AG37" s="101"/>
      <c r="AH37" s="102"/>
      <c r="AI37" s="103"/>
    </row>
    <row r="38" spans="1:35" ht="17.25" customHeight="1">
      <c r="A38" s="88">
        <v>31</v>
      </c>
      <c r="B38" s="163" t="s">
        <v>436</v>
      </c>
      <c r="C38" s="185"/>
      <c r="D38" s="25">
        <v>51140201</v>
      </c>
      <c r="E38" s="25" t="s">
        <v>36</v>
      </c>
      <c r="F38" s="180"/>
      <c r="G38" s="181"/>
      <c r="H38" s="223"/>
      <c r="I38" s="174" t="s">
        <v>27</v>
      </c>
      <c r="J38" s="171" t="s">
        <v>26</v>
      </c>
      <c r="K38" s="186" t="s">
        <v>262</v>
      </c>
      <c r="L38" s="171" t="s">
        <v>35</v>
      </c>
      <c r="M38" s="184"/>
      <c r="N38" s="27" t="s">
        <v>37</v>
      </c>
      <c r="O38" s="27" t="s">
        <v>59</v>
      </c>
      <c r="P38" s="31"/>
      <c r="Q38" s="27" t="s">
        <v>32</v>
      </c>
      <c r="R38" s="31"/>
      <c r="S38" s="27" t="s">
        <v>60</v>
      </c>
      <c r="T38" s="31"/>
      <c r="U38" s="29"/>
      <c r="V38" s="29">
        <f t="shared" si="0"/>
        <v>0</v>
      </c>
      <c r="W38" s="29">
        <f t="shared" si="1"/>
        <v>0.25</v>
      </c>
      <c r="X38" s="29">
        <v>0</v>
      </c>
      <c r="Y38" s="34">
        <f t="shared" si="2"/>
        <v>0.25</v>
      </c>
      <c r="Z38" s="34">
        <f t="shared" si="3"/>
        <v>0</v>
      </c>
      <c r="AA38" s="34"/>
      <c r="AB38" s="108"/>
      <c r="AE38" s="101"/>
      <c r="AF38" s="102"/>
      <c r="AG38" s="101"/>
      <c r="AH38" s="102"/>
      <c r="AI38" s="103"/>
    </row>
    <row r="39" spans="1:35" ht="17.25" customHeight="1">
      <c r="A39" s="90">
        <v>32</v>
      </c>
      <c r="B39" s="171" t="s">
        <v>437</v>
      </c>
      <c r="C39" s="185"/>
      <c r="D39" s="25">
        <v>51140201</v>
      </c>
      <c r="E39" s="25" t="s">
        <v>36</v>
      </c>
      <c r="F39" s="180"/>
      <c r="G39" s="181"/>
      <c r="H39" s="223"/>
      <c r="I39" s="174" t="s">
        <v>27</v>
      </c>
      <c r="J39" s="171" t="s">
        <v>26</v>
      </c>
      <c r="K39" s="186" t="s">
        <v>262</v>
      </c>
      <c r="L39" s="171" t="s">
        <v>35</v>
      </c>
      <c r="M39" s="184"/>
      <c r="N39" s="27" t="s">
        <v>31</v>
      </c>
      <c r="O39" s="27" t="s">
        <v>32</v>
      </c>
      <c r="P39" s="31"/>
      <c r="Q39" s="27" t="s">
        <v>33</v>
      </c>
      <c r="R39" s="31"/>
      <c r="S39" s="27" t="s">
        <v>34</v>
      </c>
      <c r="T39" s="31"/>
      <c r="U39" s="29"/>
      <c r="V39" s="29">
        <f t="shared" si="0"/>
        <v>0</v>
      </c>
      <c r="W39" s="29">
        <f t="shared" si="1"/>
        <v>0.25</v>
      </c>
      <c r="X39" s="29">
        <v>0</v>
      </c>
      <c r="Y39" s="34">
        <f t="shared" si="2"/>
        <v>0.25</v>
      </c>
      <c r="Z39" s="34">
        <f t="shared" si="3"/>
        <v>0</v>
      </c>
      <c r="AA39" s="34"/>
      <c r="AB39" s="108"/>
      <c r="AE39" s="101"/>
      <c r="AF39" s="102"/>
      <c r="AG39" s="101"/>
      <c r="AH39" s="102"/>
      <c r="AI39" s="103"/>
    </row>
    <row r="40" spans="1:36" ht="17.25" customHeight="1">
      <c r="A40" s="88">
        <v>33</v>
      </c>
      <c r="B40" s="163" t="s">
        <v>438</v>
      </c>
      <c r="C40" s="185"/>
      <c r="D40" s="25">
        <v>51140201</v>
      </c>
      <c r="E40" s="25" t="s">
        <v>36</v>
      </c>
      <c r="F40" s="180"/>
      <c r="G40" s="181"/>
      <c r="H40" s="223"/>
      <c r="I40" s="174" t="s">
        <v>27</v>
      </c>
      <c r="J40" s="171" t="s">
        <v>26</v>
      </c>
      <c r="K40" s="186" t="s">
        <v>114</v>
      </c>
      <c r="L40" s="171" t="s">
        <v>28</v>
      </c>
      <c r="M40" s="184"/>
      <c r="N40" s="27" t="s">
        <v>31</v>
      </c>
      <c r="O40" s="27" t="s">
        <v>32</v>
      </c>
      <c r="P40" s="31"/>
      <c r="Q40" s="27" t="s">
        <v>33</v>
      </c>
      <c r="R40" s="31"/>
      <c r="S40" s="27" t="s">
        <v>34</v>
      </c>
      <c r="T40" s="31"/>
      <c r="U40" s="29"/>
      <c r="V40" s="29">
        <f t="shared" si="0"/>
        <v>0</v>
      </c>
      <c r="W40" s="29">
        <f t="shared" si="1"/>
        <v>0.5</v>
      </c>
      <c r="X40" s="29">
        <v>0</v>
      </c>
      <c r="Y40" s="34">
        <f t="shared" si="2"/>
        <v>0.5</v>
      </c>
      <c r="Z40" s="34">
        <f t="shared" si="3"/>
        <v>0</v>
      </c>
      <c r="AA40" s="34"/>
      <c r="AB40" s="108"/>
      <c r="AC40" s="116"/>
      <c r="AD40" s="116"/>
      <c r="AE40" s="101"/>
      <c r="AF40" s="102"/>
      <c r="AG40" s="101"/>
      <c r="AH40" s="102"/>
      <c r="AI40" s="103"/>
      <c r="AJ40" s="116"/>
    </row>
    <row r="41" spans="1:36" ht="17.25" customHeight="1">
      <c r="A41" s="90">
        <v>34</v>
      </c>
      <c r="B41" s="171" t="s">
        <v>439</v>
      </c>
      <c r="C41" s="185"/>
      <c r="D41" s="25">
        <v>51140201</v>
      </c>
      <c r="E41" s="25" t="s">
        <v>36</v>
      </c>
      <c r="F41" s="180"/>
      <c r="G41" s="181"/>
      <c r="H41" s="223"/>
      <c r="I41" s="174" t="s">
        <v>27</v>
      </c>
      <c r="J41" s="171" t="s">
        <v>26</v>
      </c>
      <c r="K41" s="186" t="s">
        <v>30</v>
      </c>
      <c r="L41" s="171" t="s">
        <v>28</v>
      </c>
      <c r="M41" s="184"/>
      <c r="N41" s="27" t="s">
        <v>31</v>
      </c>
      <c r="O41" s="27" t="s">
        <v>32</v>
      </c>
      <c r="P41" s="31"/>
      <c r="Q41" s="27" t="s">
        <v>33</v>
      </c>
      <c r="R41" s="31"/>
      <c r="S41" s="27" t="s">
        <v>34</v>
      </c>
      <c r="T41" s="31"/>
      <c r="U41" s="29"/>
      <c r="V41" s="29">
        <f t="shared" si="0"/>
        <v>0</v>
      </c>
      <c r="W41" s="29">
        <f t="shared" si="1"/>
        <v>0.5</v>
      </c>
      <c r="X41" s="29">
        <v>0</v>
      </c>
      <c r="Y41" s="34">
        <f t="shared" si="2"/>
        <v>0.5</v>
      </c>
      <c r="Z41" s="34">
        <f t="shared" si="3"/>
        <v>0</v>
      </c>
      <c r="AA41" s="34"/>
      <c r="AB41" s="108"/>
      <c r="AC41" s="116"/>
      <c r="AD41" s="116"/>
      <c r="AE41" s="101"/>
      <c r="AF41" s="102"/>
      <c r="AG41" s="101"/>
      <c r="AH41" s="102"/>
      <c r="AI41" s="103"/>
      <c r="AJ41" s="116"/>
    </row>
    <row r="42" spans="1:36" ht="17.25" customHeight="1">
      <c r="A42" s="88">
        <v>35</v>
      </c>
      <c r="B42" s="163" t="s">
        <v>440</v>
      </c>
      <c r="C42" s="185"/>
      <c r="D42" s="25">
        <v>51140201</v>
      </c>
      <c r="E42" s="25" t="s">
        <v>36</v>
      </c>
      <c r="F42" s="180"/>
      <c r="G42" s="181"/>
      <c r="H42" s="223"/>
      <c r="I42" s="174" t="s">
        <v>27</v>
      </c>
      <c r="J42" s="171" t="s">
        <v>26</v>
      </c>
      <c r="K42" s="186" t="s">
        <v>114</v>
      </c>
      <c r="L42" s="171" t="s">
        <v>28</v>
      </c>
      <c r="M42" s="184"/>
      <c r="N42" s="27" t="s">
        <v>31</v>
      </c>
      <c r="O42" s="27" t="s">
        <v>32</v>
      </c>
      <c r="P42" s="31"/>
      <c r="Q42" s="27" t="s">
        <v>33</v>
      </c>
      <c r="R42" s="31"/>
      <c r="S42" s="27" t="s">
        <v>34</v>
      </c>
      <c r="T42" s="31"/>
      <c r="U42" s="29"/>
      <c r="V42" s="29">
        <f t="shared" si="0"/>
        <v>0</v>
      </c>
      <c r="W42" s="29">
        <f t="shared" si="1"/>
        <v>0.5</v>
      </c>
      <c r="X42" s="29">
        <v>0</v>
      </c>
      <c r="Y42" s="34">
        <f t="shared" si="2"/>
        <v>0.5</v>
      </c>
      <c r="Z42" s="34">
        <f t="shared" si="3"/>
        <v>0</v>
      </c>
      <c r="AA42" s="34"/>
      <c r="AB42" s="108"/>
      <c r="AC42" s="116"/>
      <c r="AD42" s="116"/>
      <c r="AE42" s="101"/>
      <c r="AF42" s="102"/>
      <c r="AG42" s="101"/>
      <c r="AH42" s="102"/>
      <c r="AI42" s="103"/>
      <c r="AJ42" s="116"/>
    </row>
    <row r="43" spans="1:36" ht="17.25" customHeight="1">
      <c r="A43" s="90">
        <v>36</v>
      </c>
      <c r="B43" s="171" t="s">
        <v>441</v>
      </c>
      <c r="C43" s="185"/>
      <c r="D43" s="25">
        <v>51140201</v>
      </c>
      <c r="E43" s="25" t="s">
        <v>36</v>
      </c>
      <c r="F43" s="180"/>
      <c r="G43" s="181"/>
      <c r="H43" s="223"/>
      <c r="I43" s="174" t="s">
        <v>27</v>
      </c>
      <c r="J43" s="171" t="s">
        <v>26</v>
      </c>
      <c r="K43" s="186" t="s">
        <v>262</v>
      </c>
      <c r="L43" s="171" t="s">
        <v>35</v>
      </c>
      <c r="M43" s="184"/>
      <c r="N43" s="27" t="s">
        <v>31</v>
      </c>
      <c r="O43" s="27" t="s">
        <v>32</v>
      </c>
      <c r="P43" s="31"/>
      <c r="Q43" s="27" t="s">
        <v>33</v>
      </c>
      <c r="R43" s="31"/>
      <c r="S43" s="27" t="s">
        <v>34</v>
      </c>
      <c r="T43" s="31"/>
      <c r="U43" s="29"/>
      <c r="V43" s="29">
        <f t="shared" si="0"/>
        <v>0</v>
      </c>
      <c r="W43" s="29">
        <f t="shared" si="1"/>
        <v>0.25</v>
      </c>
      <c r="X43" s="29">
        <v>0</v>
      </c>
      <c r="Y43" s="34">
        <f t="shared" si="2"/>
        <v>0.25</v>
      </c>
      <c r="Z43" s="34">
        <f t="shared" si="3"/>
        <v>0</v>
      </c>
      <c r="AA43" s="34"/>
      <c r="AB43" s="108"/>
      <c r="AC43" s="116"/>
      <c r="AD43" s="116"/>
      <c r="AE43" s="101"/>
      <c r="AF43" s="102"/>
      <c r="AG43" s="101"/>
      <c r="AH43" s="102"/>
      <c r="AI43" s="103"/>
      <c r="AJ43" s="116"/>
    </row>
    <row r="44" spans="1:36" ht="17.25" customHeight="1">
      <c r="A44" s="88">
        <v>37</v>
      </c>
      <c r="B44" s="163" t="s">
        <v>442</v>
      </c>
      <c r="C44" s="185"/>
      <c r="D44" s="25">
        <v>51140201</v>
      </c>
      <c r="E44" s="25" t="s">
        <v>36</v>
      </c>
      <c r="F44" s="180"/>
      <c r="G44" s="181"/>
      <c r="H44" s="223"/>
      <c r="I44" s="174" t="s">
        <v>27</v>
      </c>
      <c r="J44" s="171" t="s">
        <v>26</v>
      </c>
      <c r="K44" s="183" t="s">
        <v>114</v>
      </c>
      <c r="L44" s="171" t="s">
        <v>28</v>
      </c>
      <c r="M44" s="184"/>
      <c r="N44" s="27" t="s">
        <v>31</v>
      </c>
      <c r="O44" s="27" t="s">
        <v>32</v>
      </c>
      <c r="P44" s="31"/>
      <c r="Q44" s="27" t="s">
        <v>33</v>
      </c>
      <c r="R44" s="31"/>
      <c r="S44" s="27" t="s">
        <v>34</v>
      </c>
      <c r="T44" s="31"/>
      <c r="U44" s="29"/>
      <c r="V44" s="29">
        <f t="shared" si="0"/>
        <v>0</v>
      </c>
      <c r="W44" s="29">
        <f t="shared" si="1"/>
        <v>0.5</v>
      </c>
      <c r="X44" s="29">
        <v>0</v>
      </c>
      <c r="Y44" s="34">
        <f t="shared" si="2"/>
        <v>0.5</v>
      </c>
      <c r="Z44" s="34">
        <f t="shared" si="3"/>
        <v>0</v>
      </c>
      <c r="AA44" s="34"/>
      <c r="AB44" s="108"/>
      <c r="AC44" s="116"/>
      <c r="AD44" s="116"/>
      <c r="AE44" s="101"/>
      <c r="AF44" s="102"/>
      <c r="AG44" s="101"/>
      <c r="AH44" s="102"/>
      <c r="AI44" s="103"/>
      <c r="AJ44" s="116"/>
    </row>
    <row r="45" spans="1:36" ht="17.25" customHeight="1">
      <c r="A45" s="90">
        <v>38</v>
      </c>
      <c r="B45" s="171" t="s">
        <v>443</v>
      </c>
      <c r="C45" s="179"/>
      <c r="D45" s="25">
        <v>51140201</v>
      </c>
      <c r="E45" s="25" t="s">
        <v>36</v>
      </c>
      <c r="F45" s="180"/>
      <c r="G45" s="181"/>
      <c r="H45" s="223"/>
      <c r="I45" s="174" t="s">
        <v>27</v>
      </c>
      <c r="J45" s="171" t="s">
        <v>26</v>
      </c>
      <c r="K45" s="186" t="s">
        <v>30</v>
      </c>
      <c r="L45" s="171" t="s">
        <v>28</v>
      </c>
      <c r="M45" s="184"/>
      <c r="N45" s="27" t="s">
        <v>31</v>
      </c>
      <c r="O45" s="27" t="s">
        <v>32</v>
      </c>
      <c r="P45" s="31"/>
      <c r="Q45" s="27" t="s">
        <v>33</v>
      </c>
      <c r="R45" s="31"/>
      <c r="S45" s="27" t="s">
        <v>34</v>
      </c>
      <c r="T45" s="31"/>
      <c r="U45" s="29"/>
      <c r="V45" s="29">
        <f t="shared" si="0"/>
        <v>0</v>
      </c>
      <c r="W45" s="29">
        <f t="shared" si="1"/>
        <v>0.5</v>
      </c>
      <c r="X45" s="29">
        <v>0</v>
      </c>
      <c r="Y45" s="34">
        <f t="shared" si="2"/>
        <v>0.5</v>
      </c>
      <c r="Z45" s="34">
        <f t="shared" si="3"/>
        <v>0</v>
      </c>
      <c r="AA45" s="34"/>
      <c r="AB45" s="108"/>
      <c r="AC45" s="116"/>
      <c r="AD45" s="116"/>
      <c r="AE45" s="101"/>
      <c r="AF45" s="102"/>
      <c r="AG45" s="101"/>
      <c r="AH45" s="102"/>
      <c r="AI45" s="103"/>
      <c r="AJ45" s="116"/>
    </row>
    <row r="46" spans="1:36" ht="17.25" customHeight="1">
      <c r="A46" s="88">
        <v>39</v>
      </c>
      <c r="B46" s="163" t="s">
        <v>444</v>
      </c>
      <c r="C46" s="179"/>
      <c r="D46" s="25">
        <v>51140201</v>
      </c>
      <c r="E46" s="25" t="s">
        <v>36</v>
      </c>
      <c r="F46" s="180"/>
      <c r="G46" s="181"/>
      <c r="H46" s="223"/>
      <c r="I46" s="174" t="s">
        <v>27</v>
      </c>
      <c r="J46" s="171" t="s">
        <v>26</v>
      </c>
      <c r="K46" s="186" t="s">
        <v>176</v>
      </c>
      <c r="L46" s="171" t="s">
        <v>35</v>
      </c>
      <c r="M46" s="184"/>
      <c r="N46" s="27" t="s">
        <v>31</v>
      </c>
      <c r="O46" s="27" t="s">
        <v>32</v>
      </c>
      <c r="P46" s="31"/>
      <c r="Q46" s="27" t="s">
        <v>33</v>
      </c>
      <c r="R46" s="31"/>
      <c r="S46" s="27" t="s">
        <v>34</v>
      </c>
      <c r="T46" s="31"/>
      <c r="U46" s="29"/>
      <c r="V46" s="29">
        <f t="shared" si="0"/>
        <v>0</v>
      </c>
      <c r="W46" s="29">
        <f t="shared" si="1"/>
        <v>0.25</v>
      </c>
      <c r="X46" s="29">
        <v>0</v>
      </c>
      <c r="Y46" s="34">
        <f t="shared" si="2"/>
        <v>0.25</v>
      </c>
      <c r="Z46" s="34">
        <f t="shared" si="3"/>
        <v>0</v>
      </c>
      <c r="AA46" s="34"/>
      <c r="AB46" s="108"/>
      <c r="AC46" s="116"/>
      <c r="AD46" s="116"/>
      <c r="AE46" s="101"/>
      <c r="AF46" s="102"/>
      <c r="AG46" s="101"/>
      <c r="AH46" s="102"/>
      <c r="AI46" s="103"/>
      <c r="AJ46" s="116"/>
    </row>
    <row r="47" spans="1:36" ht="17.25" customHeight="1">
      <c r="A47" s="90">
        <v>40</v>
      </c>
      <c r="B47" s="171" t="s">
        <v>445</v>
      </c>
      <c r="C47" s="179"/>
      <c r="D47" s="25">
        <v>51140201</v>
      </c>
      <c r="E47" s="25" t="s">
        <v>36</v>
      </c>
      <c r="F47" s="180"/>
      <c r="G47" s="181"/>
      <c r="H47" s="223"/>
      <c r="I47" s="174" t="s">
        <v>27</v>
      </c>
      <c r="J47" s="171" t="s">
        <v>26</v>
      </c>
      <c r="K47" s="183" t="s">
        <v>176</v>
      </c>
      <c r="L47" s="171" t="s">
        <v>35</v>
      </c>
      <c r="M47" s="184"/>
      <c r="N47" s="27" t="s">
        <v>31</v>
      </c>
      <c r="O47" s="27" t="s">
        <v>32</v>
      </c>
      <c r="P47" s="31"/>
      <c r="Q47" s="27" t="s">
        <v>33</v>
      </c>
      <c r="R47" s="31"/>
      <c r="S47" s="27" t="s">
        <v>34</v>
      </c>
      <c r="T47" s="31"/>
      <c r="U47" s="29"/>
      <c r="V47" s="29">
        <f t="shared" si="0"/>
        <v>0</v>
      </c>
      <c r="W47" s="29">
        <f t="shared" si="1"/>
        <v>0.25</v>
      </c>
      <c r="X47" s="29">
        <v>0</v>
      </c>
      <c r="Y47" s="34">
        <f t="shared" si="2"/>
        <v>0.25</v>
      </c>
      <c r="Z47" s="34">
        <f t="shared" si="3"/>
        <v>0</v>
      </c>
      <c r="AA47" s="34"/>
      <c r="AB47" s="108"/>
      <c r="AC47" s="116"/>
      <c r="AD47" s="116"/>
      <c r="AE47" s="101"/>
      <c r="AF47" s="102"/>
      <c r="AG47" s="101"/>
      <c r="AH47" s="102"/>
      <c r="AI47" s="103"/>
      <c r="AJ47" s="116"/>
    </row>
    <row r="48" spans="1:36" ht="17.25" customHeight="1">
      <c r="A48" s="88">
        <v>41</v>
      </c>
      <c r="B48" s="163" t="s">
        <v>446</v>
      </c>
      <c r="C48" s="185"/>
      <c r="D48" s="25">
        <v>51140201</v>
      </c>
      <c r="E48" s="25" t="s">
        <v>36</v>
      </c>
      <c r="F48" s="180"/>
      <c r="G48" s="181"/>
      <c r="H48" s="223"/>
      <c r="I48" s="174" t="s">
        <v>27</v>
      </c>
      <c r="J48" s="171" t="s">
        <v>26</v>
      </c>
      <c r="K48" s="186" t="s">
        <v>114</v>
      </c>
      <c r="L48" s="171" t="s">
        <v>28</v>
      </c>
      <c r="M48" s="184"/>
      <c r="N48" s="27" t="s">
        <v>37</v>
      </c>
      <c r="O48" s="27" t="s">
        <v>59</v>
      </c>
      <c r="P48" s="31"/>
      <c r="Q48" s="27" t="s">
        <v>32</v>
      </c>
      <c r="R48" s="31"/>
      <c r="S48" s="27" t="s">
        <v>60</v>
      </c>
      <c r="T48" s="31"/>
      <c r="U48" s="29"/>
      <c r="V48" s="29">
        <f t="shared" si="0"/>
        <v>0</v>
      </c>
      <c r="W48" s="29">
        <f t="shared" si="1"/>
        <v>0.5</v>
      </c>
      <c r="X48" s="29">
        <v>0</v>
      </c>
      <c r="Y48" s="34">
        <f t="shared" si="2"/>
        <v>0.5</v>
      </c>
      <c r="Z48" s="34">
        <f t="shared" si="3"/>
        <v>0</v>
      </c>
      <c r="AA48" s="34"/>
      <c r="AB48" s="108"/>
      <c r="AC48" s="116"/>
      <c r="AD48" s="116"/>
      <c r="AE48" s="101"/>
      <c r="AF48" s="102"/>
      <c r="AG48" s="101"/>
      <c r="AH48" s="102"/>
      <c r="AI48" s="103"/>
      <c r="AJ48" s="116"/>
    </row>
    <row r="49" spans="1:36" ht="17.25" customHeight="1">
      <c r="A49" s="90">
        <v>42</v>
      </c>
      <c r="B49" s="171" t="s">
        <v>447</v>
      </c>
      <c r="C49" s="179"/>
      <c r="D49" s="25">
        <v>51140201</v>
      </c>
      <c r="E49" s="25" t="s">
        <v>36</v>
      </c>
      <c r="F49" s="180"/>
      <c r="G49" s="181"/>
      <c r="H49" s="223"/>
      <c r="I49" s="174" t="s">
        <v>27</v>
      </c>
      <c r="J49" s="171" t="s">
        <v>26</v>
      </c>
      <c r="K49" s="183" t="s">
        <v>176</v>
      </c>
      <c r="L49" s="171" t="s">
        <v>35</v>
      </c>
      <c r="M49" s="184"/>
      <c r="N49" s="27" t="s">
        <v>31</v>
      </c>
      <c r="O49" s="27" t="s">
        <v>32</v>
      </c>
      <c r="P49" s="31"/>
      <c r="Q49" s="27" t="s">
        <v>33</v>
      </c>
      <c r="R49" s="31"/>
      <c r="S49" s="27" t="s">
        <v>34</v>
      </c>
      <c r="T49" s="31"/>
      <c r="U49" s="29"/>
      <c r="V49" s="29">
        <f t="shared" si="0"/>
        <v>0</v>
      </c>
      <c r="W49" s="29">
        <f t="shared" si="1"/>
        <v>0.25</v>
      </c>
      <c r="X49" s="29">
        <v>0</v>
      </c>
      <c r="Y49" s="34">
        <f t="shared" si="2"/>
        <v>0.25</v>
      </c>
      <c r="Z49" s="34">
        <f t="shared" si="3"/>
        <v>0</v>
      </c>
      <c r="AA49" s="34"/>
      <c r="AB49" s="108"/>
      <c r="AC49" s="116"/>
      <c r="AD49" s="116"/>
      <c r="AE49" s="101"/>
      <c r="AF49" s="102"/>
      <c r="AG49" s="101"/>
      <c r="AH49" s="102"/>
      <c r="AI49" s="103"/>
      <c r="AJ49" s="116"/>
    </row>
    <row r="50" spans="1:36" ht="17.25" customHeight="1">
      <c r="A50" s="88">
        <v>43</v>
      </c>
      <c r="B50" s="163" t="s">
        <v>448</v>
      </c>
      <c r="C50" s="188"/>
      <c r="D50" s="123">
        <v>51140201</v>
      </c>
      <c r="E50" s="123" t="s">
        <v>36</v>
      </c>
      <c r="F50" s="189"/>
      <c r="G50" s="190"/>
      <c r="H50" s="224"/>
      <c r="I50" s="192" t="s">
        <v>27</v>
      </c>
      <c r="J50" s="193" t="s">
        <v>26</v>
      </c>
      <c r="K50" s="194" t="s">
        <v>176</v>
      </c>
      <c r="L50" s="193" t="s">
        <v>35</v>
      </c>
      <c r="M50" s="195"/>
      <c r="N50" s="128" t="s">
        <v>31</v>
      </c>
      <c r="O50" s="128" t="s">
        <v>32</v>
      </c>
      <c r="P50" s="129"/>
      <c r="Q50" s="128" t="s">
        <v>33</v>
      </c>
      <c r="R50" s="129"/>
      <c r="S50" s="128" t="s">
        <v>34</v>
      </c>
      <c r="T50" s="129"/>
      <c r="U50" s="131"/>
      <c r="V50" s="131">
        <f t="shared" si="0"/>
        <v>0</v>
      </c>
      <c r="W50" s="131">
        <f t="shared" si="1"/>
        <v>0.25</v>
      </c>
      <c r="X50" s="131">
        <v>0</v>
      </c>
      <c r="Y50" s="132">
        <f t="shared" si="2"/>
        <v>0.25</v>
      </c>
      <c r="Z50" s="132">
        <f t="shared" si="3"/>
        <v>0</v>
      </c>
      <c r="AA50" s="132"/>
      <c r="AB50" s="108"/>
      <c r="AC50" s="116"/>
      <c r="AD50" s="116"/>
      <c r="AE50" s="101"/>
      <c r="AF50" s="102"/>
      <c r="AG50" s="101"/>
      <c r="AH50" s="102"/>
      <c r="AI50" s="103"/>
      <c r="AJ50" s="116"/>
    </row>
    <row r="51" spans="1:36" ht="18.75" hidden="1">
      <c r="A51" s="90">
        <v>44</v>
      </c>
      <c r="B51" s="140" t="s">
        <v>293</v>
      </c>
      <c r="C51" s="141"/>
      <c r="D51" s="142">
        <v>51140201</v>
      </c>
      <c r="E51" s="142" t="s">
        <v>36</v>
      </c>
      <c r="F51" s="143"/>
      <c r="G51" s="144"/>
      <c r="H51" s="225"/>
      <c r="I51" s="146" t="s">
        <v>27</v>
      </c>
      <c r="J51" s="147" t="s">
        <v>26</v>
      </c>
      <c r="K51" s="148"/>
      <c r="L51" s="147" t="s">
        <v>28</v>
      </c>
      <c r="M51" s="141"/>
      <c r="N51" s="149" t="s">
        <v>31</v>
      </c>
      <c r="O51" s="149" t="s">
        <v>32</v>
      </c>
      <c r="P51" s="150"/>
      <c r="Q51" s="149" t="s">
        <v>33</v>
      </c>
      <c r="R51" s="150"/>
      <c r="S51" s="149" t="s">
        <v>34</v>
      </c>
      <c r="T51" s="150"/>
      <c r="U51" s="151" t="s">
        <v>29</v>
      </c>
      <c r="V51" s="151">
        <f t="shared" si="0"/>
        <v>0</v>
      </c>
      <c r="W51" s="151">
        <f t="shared" si="1"/>
        <v>0.5</v>
      </c>
      <c r="X51" s="151">
        <v>0</v>
      </c>
      <c r="Y51" s="152">
        <f t="shared" si="2"/>
        <v>0.5</v>
      </c>
      <c r="Z51" s="152">
        <f t="shared" si="3"/>
        <v>0</v>
      </c>
      <c r="AA51" s="238"/>
      <c r="AB51" s="108"/>
      <c r="AC51" s="116"/>
      <c r="AD51" s="116"/>
      <c r="AE51" s="101"/>
      <c r="AF51" s="102"/>
      <c r="AG51" s="101"/>
      <c r="AH51" s="102"/>
      <c r="AI51" s="103"/>
      <c r="AJ51" s="116"/>
    </row>
    <row r="52" spans="1:36" ht="18.75" hidden="1">
      <c r="A52" s="88">
        <v>45</v>
      </c>
      <c r="B52" s="89" t="s">
        <v>294</v>
      </c>
      <c r="C52" s="103"/>
      <c r="D52" s="25">
        <v>51140201</v>
      </c>
      <c r="E52" s="25" t="s">
        <v>36</v>
      </c>
      <c r="F52" s="101" t="s">
        <v>390</v>
      </c>
      <c r="G52" s="102"/>
      <c r="H52" s="226"/>
      <c r="I52" s="95" t="s">
        <v>27</v>
      </c>
      <c r="J52" s="96" t="s">
        <v>26</v>
      </c>
      <c r="K52" s="115"/>
      <c r="L52" s="96" t="s">
        <v>28</v>
      </c>
      <c r="M52" s="103"/>
      <c r="N52" s="94" t="s">
        <v>31</v>
      </c>
      <c r="O52" s="94" t="s">
        <v>32</v>
      </c>
      <c r="P52" s="112"/>
      <c r="Q52" s="94" t="s">
        <v>33</v>
      </c>
      <c r="R52" s="112"/>
      <c r="S52" s="94" t="s">
        <v>34</v>
      </c>
      <c r="T52" s="112"/>
      <c r="U52" s="28" t="s">
        <v>29</v>
      </c>
      <c r="V52" s="28">
        <f t="shared" si="0"/>
        <v>0</v>
      </c>
      <c r="W52" s="28">
        <f t="shared" si="1"/>
        <v>0.5</v>
      </c>
      <c r="X52" s="28">
        <v>0</v>
      </c>
      <c r="Y52" s="97">
        <f t="shared" si="2"/>
        <v>0.5</v>
      </c>
      <c r="Z52" s="97">
        <f t="shared" si="3"/>
        <v>0</v>
      </c>
      <c r="AA52" s="238"/>
      <c r="AB52" s="108"/>
      <c r="AC52" s="116"/>
      <c r="AD52" s="116"/>
      <c r="AE52" s="101"/>
      <c r="AF52" s="102"/>
      <c r="AG52" s="101"/>
      <c r="AH52" s="102"/>
      <c r="AI52" s="103"/>
      <c r="AJ52" s="116"/>
    </row>
    <row r="53" spans="1:36" ht="18.75" hidden="1">
      <c r="A53" s="90">
        <v>46</v>
      </c>
      <c r="B53" s="91" t="s">
        <v>295</v>
      </c>
      <c r="C53" s="103"/>
      <c r="D53" s="25">
        <v>51140201</v>
      </c>
      <c r="E53" s="25" t="s">
        <v>36</v>
      </c>
      <c r="F53" s="101"/>
      <c r="G53" s="102"/>
      <c r="H53" s="226"/>
      <c r="I53" s="95" t="s">
        <v>27</v>
      </c>
      <c r="J53" s="96" t="s">
        <v>26</v>
      </c>
      <c r="K53" s="115"/>
      <c r="L53" s="96" t="s">
        <v>28</v>
      </c>
      <c r="M53" s="103"/>
      <c r="N53" s="94" t="s">
        <v>31</v>
      </c>
      <c r="O53" s="94" t="s">
        <v>32</v>
      </c>
      <c r="P53" s="112"/>
      <c r="Q53" s="94" t="s">
        <v>33</v>
      </c>
      <c r="R53" s="112"/>
      <c r="S53" s="94" t="s">
        <v>34</v>
      </c>
      <c r="T53" s="112"/>
      <c r="U53" s="28" t="s">
        <v>29</v>
      </c>
      <c r="V53" s="28">
        <f t="shared" si="0"/>
        <v>0</v>
      </c>
      <c r="W53" s="28">
        <f t="shared" si="1"/>
        <v>0.5</v>
      </c>
      <c r="X53" s="28">
        <v>0</v>
      </c>
      <c r="Y53" s="97">
        <f t="shared" si="2"/>
        <v>0.5</v>
      </c>
      <c r="Z53" s="97">
        <f t="shared" si="3"/>
        <v>0</v>
      </c>
      <c r="AA53" s="238"/>
      <c r="AB53" s="108"/>
      <c r="AC53" s="116"/>
      <c r="AD53" s="116"/>
      <c r="AE53" s="101"/>
      <c r="AF53" s="102"/>
      <c r="AG53" s="101"/>
      <c r="AH53" s="102"/>
      <c r="AI53" s="103"/>
      <c r="AJ53" s="116"/>
    </row>
    <row r="54" spans="1:36" ht="18.75" hidden="1">
      <c r="A54" s="88">
        <v>47</v>
      </c>
      <c r="B54" s="89" t="s">
        <v>296</v>
      </c>
      <c r="C54" s="103"/>
      <c r="D54" s="25">
        <v>51140201</v>
      </c>
      <c r="E54" s="25" t="s">
        <v>36</v>
      </c>
      <c r="F54" s="101"/>
      <c r="G54" s="102"/>
      <c r="H54" s="226"/>
      <c r="I54" s="95" t="s">
        <v>27</v>
      </c>
      <c r="J54" s="96" t="s">
        <v>26</v>
      </c>
      <c r="K54" s="115"/>
      <c r="L54" s="96" t="s">
        <v>28</v>
      </c>
      <c r="M54" s="103"/>
      <c r="N54" s="94" t="s">
        <v>31</v>
      </c>
      <c r="O54" s="94" t="s">
        <v>32</v>
      </c>
      <c r="P54" s="112"/>
      <c r="Q54" s="94" t="s">
        <v>33</v>
      </c>
      <c r="R54" s="112"/>
      <c r="S54" s="94" t="s">
        <v>34</v>
      </c>
      <c r="T54" s="112"/>
      <c r="U54" s="28" t="s">
        <v>29</v>
      </c>
      <c r="V54" s="28">
        <f t="shared" si="0"/>
        <v>0</v>
      </c>
      <c r="W54" s="28">
        <f t="shared" si="1"/>
        <v>0.5</v>
      </c>
      <c r="X54" s="28">
        <v>0</v>
      </c>
      <c r="Y54" s="97">
        <f t="shared" si="2"/>
        <v>0.5</v>
      </c>
      <c r="Z54" s="97">
        <f t="shared" si="3"/>
        <v>0</v>
      </c>
      <c r="AA54" s="238"/>
      <c r="AB54" s="108"/>
      <c r="AC54" s="116"/>
      <c r="AD54" s="116"/>
      <c r="AE54" s="101"/>
      <c r="AF54" s="102"/>
      <c r="AG54" s="101"/>
      <c r="AH54" s="102"/>
      <c r="AI54" s="103"/>
      <c r="AJ54" s="116"/>
    </row>
    <row r="55" spans="1:36" ht="18.75" hidden="1">
      <c r="A55" s="90">
        <v>48</v>
      </c>
      <c r="B55" s="91" t="s">
        <v>297</v>
      </c>
      <c r="C55" s="103"/>
      <c r="D55" s="25">
        <v>51140201</v>
      </c>
      <c r="E55" s="25" t="s">
        <v>36</v>
      </c>
      <c r="F55" s="101"/>
      <c r="G55" s="102"/>
      <c r="H55" s="226"/>
      <c r="I55" s="95" t="s">
        <v>27</v>
      </c>
      <c r="J55" s="96" t="s">
        <v>26</v>
      </c>
      <c r="K55" s="115"/>
      <c r="L55" s="96" t="s">
        <v>28</v>
      </c>
      <c r="M55" s="103"/>
      <c r="N55" s="94" t="s">
        <v>31</v>
      </c>
      <c r="O55" s="94" t="s">
        <v>32</v>
      </c>
      <c r="P55" s="112"/>
      <c r="Q55" s="94" t="s">
        <v>33</v>
      </c>
      <c r="R55" s="112"/>
      <c r="S55" s="94" t="s">
        <v>34</v>
      </c>
      <c r="T55" s="112"/>
      <c r="U55" s="28" t="s">
        <v>29</v>
      </c>
      <c r="V55" s="28">
        <f t="shared" si="0"/>
        <v>0</v>
      </c>
      <c r="W55" s="28">
        <f t="shared" si="1"/>
        <v>0.5</v>
      </c>
      <c r="X55" s="28">
        <v>0</v>
      </c>
      <c r="Y55" s="97">
        <f t="shared" si="2"/>
        <v>0.5</v>
      </c>
      <c r="Z55" s="97">
        <f t="shared" si="3"/>
        <v>0</v>
      </c>
      <c r="AA55" s="238"/>
      <c r="AB55" s="108"/>
      <c r="AC55" s="116"/>
      <c r="AD55" s="116"/>
      <c r="AE55" s="101"/>
      <c r="AF55" s="102"/>
      <c r="AG55" s="101"/>
      <c r="AH55" s="102"/>
      <c r="AI55" s="103"/>
      <c r="AJ55" s="116"/>
    </row>
    <row r="56" spans="1:36" ht="18.75" hidden="1">
      <c r="A56" s="88">
        <v>49</v>
      </c>
      <c r="B56" s="89" t="s">
        <v>298</v>
      </c>
      <c r="C56" s="103"/>
      <c r="D56" s="25">
        <v>51140201</v>
      </c>
      <c r="E56" s="25" t="s">
        <v>36</v>
      </c>
      <c r="F56" s="101"/>
      <c r="G56" s="102"/>
      <c r="H56" s="226"/>
      <c r="I56" s="95" t="s">
        <v>27</v>
      </c>
      <c r="J56" s="96" t="s">
        <v>26</v>
      </c>
      <c r="K56" s="115"/>
      <c r="L56" s="96" t="s">
        <v>28</v>
      </c>
      <c r="M56" s="103"/>
      <c r="N56" s="94" t="s">
        <v>31</v>
      </c>
      <c r="O56" s="94" t="s">
        <v>32</v>
      </c>
      <c r="P56" s="112"/>
      <c r="Q56" s="94" t="s">
        <v>33</v>
      </c>
      <c r="R56" s="112"/>
      <c r="S56" s="94" t="s">
        <v>34</v>
      </c>
      <c r="T56" s="112"/>
      <c r="U56" s="28" t="s">
        <v>29</v>
      </c>
      <c r="V56" s="28">
        <f t="shared" si="0"/>
        <v>0</v>
      </c>
      <c r="W56" s="28">
        <f t="shared" si="1"/>
        <v>0.5</v>
      </c>
      <c r="X56" s="28">
        <v>0</v>
      </c>
      <c r="Y56" s="97">
        <f t="shared" si="2"/>
        <v>0.5</v>
      </c>
      <c r="Z56" s="97">
        <f t="shared" si="3"/>
        <v>0</v>
      </c>
      <c r="AA56" s="238"/>
      <c r="AB56" s="108"/>
      <c r="AC56" s="116"/>
      <c r="AD56" s="116"/>
      <c r="AE56" s="101"/>
      <c r="AF56" s="102"/>
      <c r="AG56" s="101"/>
      <c r="AH56" s="102"/>
      <c r="AI56" s="103"/>
      <c r="AJ56" s="116"/>
    </row>
    <row r="57" spans="1:36" ht="18.75" hidden="1">
      <c r="A57" s="90">
        <v>50</v>
      </c>
      <c r="B57" s="91" t="s">
        <v>299</v>
      </c>
      <c r="C57" s="103"/>
      <c r="D57" s="25">
        <v>51140201</v>
      </c>
      <c r="E57" s="25" t="s">
        <v>36</v>
      </c>
      <c r="F57" s="101"/>
      <c r="G57" s="102"/>
      <c r="H57" s="226"/>
      <c r="I57" s="95" t="s">
        <v>27</v>
      </c>
      <c r="J57" s="96" t="s">
        <v>26</v>
      </c>
      <c r="K57" s="115"/>
      <c r="L57" s="96" t="s">
        <v>28</v>
      </c>
      <c r="M57" s="103"/>
      <c r="N57" s="94" t="s">
        <v>31</v>
      </c>
      <c r="O57" s="94" t="s">
        <v>32</v>
      </c>
      <c r="P57" s="112"/>
      <c r="Q57" s="94" t="s">
        <v>33</v>
      </c>
      <c r="R57" s="112"/>
      <c r="S57" s="94" t="s">
        <v>34</v>
      </c>
      <c r="T57" s="112"/>
      <c r="U57" s="28" t="s">
        <v>29</v>
      </c>
      <c r="V57" s="28">
        <f t="shared" si="0"/>
        <v>0</v>
      </c>
      <c r="W57" s="28">
        <f t="shared" si="1"/>
        <v>0.5</v>
      </c>
      <c r="X57" s="28">
        <v>0</v>
      </c>
      <c r="Y57" s="97">
        <f t="shared" si="2"/>
        <v>0.5</v>
      </c>
      <c r="Z57" s="97">
        <f t="shared" si="3"/>
        <v>0</v>
      </c>
      <c r="AA57" s="238"/>
      <c r="AB57" s="108"/>
      <c r="AC57" s="116"/>
      <c r="AD57" s="116"/>
      <c r="AE57" s="101"/>
      <c r="AF57" s="102"/>
      <c r="AG57" s="101"/>
      <c r="AH57" s="102"/>
      <c r="AI57" s="103"/>
      <c r="AJ57" s="116"/>
    </row>
    <row r="58" spans="1:36" ht="18.75" hidden="1">
      <c r="A58" s="88">
        <v>51</v>
      </c>
      <c r="B58" s="89" t="s">
        <v>300</v>
      </c>
      <c r="C58" s="103"/>
      <c r="D58" s="25">
        <v>51140201</v>
      </c>
      <c r="E58" s="25" t="s">
        <v>36</v>
      </c>
      <c r="F58" s="101"/>
      <c r="G58" s="102"/>
      <c r="H58" s="226"/>
      <c r="I58" s="95" t="s">
        <v>27</v>
      </c>
      <c r="J58" s="96" t="s">
        <v>26</v>
      </c>
      <c r="K58" s="115"/>
      <c r="L58" s="96" t="s">
        <v>28</v>
      </c>
      <c r="M58" s="103"/>
      <c r="N58" s="94" t="s">
        <v>31</v>
      </c>
      <c r="O58" s="94" t="s">
        <v>32</v>
      </c>
      <c r="P58" s="112"/>
      <c r="Q58" s="94" t="s">
        <v>33</v>
      </c>
      <c r="R58" s="112"/>
      <c r="S58" s="94" t="s">
        <v>34</v>
      </c>
      <c r="T58" s="112"/>
      <c r="U58" s="28" t="s">
        <v>29</v>
      </c>
      <c r="V58" s="28">
        <f t="shared" si="0"/>
        <v>0</v>
      </c>
      <c r="W58" s="28">
        <f t="shared" si="1"/>
        <v>0.5</v>
      </c>
      <c r="X58" s="28">
        <v>0</v>
      </c>
      <c r="Y58" s="97">
        <f t="shared" si="2"/>
        <v>0.5</v>
      </c>
      <c r="Z58" s="97">
        <f t="shared" si="3"/>
        <v>0</v>
      </c>
      <c r="AA58" s="238"/>
      <c r="AB58" s="108"/>
      <c r="AC58" s="116"/>
      <c r="AD58" s="116"/>
      <c r="AE58" s="101"/>
      <c r="AF58" s="102"/>
      <c r="AG58" s="101"/>
      <c r="AH58" s="102"/>
      <c r="AI58" s="103"/>
      <c r="AJ58" s="116"/>
    </row>
    <row r="59" spans="1:36" ht="18.75" hidden="1">
      <c r="A59" s="90">
        <v>52</v>
      </c>
      <c r="B59" s="91" t="s">
        <v>301</v>
      </c>
      <c r="C59" s="103"/>
      <c r="D59" s="25">
        <v>51140201</v>
      </c>
      <c r="E59" s="25" t="s">
        <v>36</v>
      </c>
      <c r="F59" s="101"/>
      <c r="G59" s="102"/>
      <c r="H59" s="226"/>
      <c r="I59" s="95" t="s">
        <v>27</v>
      </c>
      <c r="J59" s="96" t="s">
        <v>26</v>
      </c>
      <c r="K59" s="115"/>
      <c r="L59" s="96" t="s">
        <v>28</v>
      </c>
      <c r="M59" s="103"/>
      <c r="N59" s="94" t="s">
        <v>31</v>
      </c>
      <c r="O59" s="94" t="s">
        <v>32</v>
      </c>
      <c r="P59" s="112"/>
      <c r="Q59" s="94" t="s">
        <v>33</v>
      </c>
      <c r="R59" s="112"/>
      <c r="S59" s="94" t="s">
        <v>34</v>
      </c>
      <c r="T59" s="112"/>
      <c r="U59" s="28" t="s">
        <v>29</v>
      </c>
      <c r="V59" s="28">
        <f t="shared" si="0"/>
        <v>0</v>
      </c>
      <c r="W59" s="28">
        <f t="shared" si="1"/>
        <v>0.5</v>
      </c>
      <c r="X59" s="28">
        <v>0</v>
      </c>
      <c r="Y59" s="97">
        <f t="shared" si="2"/>
        <v>0.5</v>
      </c>
      <c r="Z59" s="97">
        <f t="shared" si="3"/>
        <v>0</v>
      </c>
      <c r="AA59" s="238"/>
      <c r="AB59" s="108"/>
      <c r="AC59" s="116"/>
      <c r="AD59" s="116"/>
      <c r="AE59" s="101"/>
      <c r="AF59" s="102"/>
      <c r="AG59" s="101"/>
      <c r="AH59" s="102"/>
      <c r="AI59" s="103"/>
      <c r="AJ59" s="116"/>
    </row>
    <row r="60" spans="1:36" ht="18.75" hidden="1">
      <c r="A60" s="88">
        <v>53</v>
      </c>
      <c r="B60" s="89" t="s">
        <v>302</v>
      </c>
      <c r="C60" s="103"/>
      <c r="D60" s="25">
        <v>51140201</v>
      </c>
      <c r="E60" s="25" t="s">
        <v>36</v>
      </c>
      <c r="F60" s="101"/>
      <c r="G60" s="102"/>
      <c r="H60" s="226"/>
      <c r="I60" s="95" t="s">
        <v>27</v>
      </c>
      <c r="J60" s="96" t="s">
        <v>26</v>
      </c>
      <c r="K60" s="115"/>
      <c r="L60" s="96" t="s">
        <v>28</v>
      </c>
      <c r="M60" s="103"/>
      <c r="N60" s="94" t="s">
        <v>31</v>
      </c>
      <c r="O60" s="94" t="s">
        <v>32</v>
      </c>
      <c r="P60" s="112"/>
      <c r="Q60" s="94" t="s">
        <v>33</v>
      </c>
      <c r="R60" s="112"/>
      <c r="S60" s="94" t="s">
        <v>34</v>
      </c>
      <c r="T60" s="112"/>
      <c r="U60" s="28" t="s">
        <v>29</v>
      </c>
      <c r="V60" s="28">
        <f t="shared" si="0"/>
        <v>0</v>
      </c>
      <c r="W60" s="28">
        <f t="shared" si="1"/>
        <v>0.5</v>
      </c>
      <c r="X60" s="28">
        <v>0</v>
      </c>
      <c r="Y60" s="97">
        <f t="shared" si="2"/>
        <v>0.5</v>
      </c>
      <c r="Z60" s="97">
        <f t="shared" si="3"/>
        <v>0</v>
      </c>
      <c r="AA60" s="238"/>
      <c r="AB60" s="108"/>
      <c r="AC60" s="116"/>
      <c r="AD60" s="116"/>
      <c r="AE60" s="101"/>
      <c r="AF60" s="102"/>
      <c r="AG60" s="101"/>
      <c r="AH60" s="102"/>
      <c r="AI60" s="103"/>
      <c r="AJ60" s="116"/>
    </row>
    <row r="61" spans="1:36" ht="18.75" hidden="1">
      <c r="A61" s="90">
        <v>54</v>
      </c>
      <c r="B61" s="91" t="s">
        <v>303</v>
      </c>
      <c r="C61" s="103"/>
      <c r="D61" s="25">
        <v>51140201</v>
      </c>
      <c r="E61" s="25" t="s">
        <v>36</v>
      </c>
      <c r="F61" s="101"/>
      <c r="G61" s="102"/>
      <c r="H61" s="226"/>
      <c r="I61" s="95" t="s">
        <v>27</v>
      </c>
      <c r="J61" s="96" t="s">
        <v>26</v>
      </c>
      <c r="K61" s="115"/>
      <c r="L61" s="96" t="s">
        <v>28</v>
      </c>
      <c r="M61" s="103"/>
      <c r="N61" s="94" t="s">
        <v>31</v>
      </c>
      <c r="O61" s="94" t="s">
        <v>32</v>
      </c>
      <c r="P61" s="112"/>
      <c r="Q61" s="94" t="s">
        <v>33</v>
      </c>
      <c r="R61" s="112"/>
      <c r="S61" s="94" t="s">
        <v>34</v>
      </c>
      <c r="T61" s="112"/>
      <c r="U61" s="28" t="s">
        <v>29</v>
      </c>
      <c r="V61" s="28">
        <f t="shared" si="0"/>
        <v>0</v>
      </c>
      <c r="W61" s="28">
        <f t="shared" si="1"/>
        <v>0.5</v>
      </c>
      <c r="X61" s="28">
        <v>0</v>
      </c>
      <c r="Y61" s="97">
        <f t="shared" si="2"/>
        <v>0.5</v>
      </c>
      <c r="Z61" s="97">
        <f t="shared" si="3"/>
        <v>0</v>
      </c>
      <c r="AA61" s="238"/>
      <c r="AB61" s="108"/>
      <c r="AC61" s="116"/>
      <c r="AD61" s="116"/>
      <c r="AE61" s="101"/>
      <c r="AF61" s="102"/>
      <c r="AG61" s="101"/>
      <c r="AH61" s="102"/>
      <c r="AI61" s="103"/>
      <c r="AJ61" s="116"/>
    </row>
    <row r="62" spans="1:36" ht="18.75" hidden="1">
      <c r="A62" s="88">
        <v>55</v>
      </c>
      <c r="B62" s="89" t="s">
        <v>304</v>
      </c>
      <c r="C62" s="103"/>
      <c r="D62" s="25">
        <v>51140201</v>
      </c>
      <c r="E62" s="25" t="s">
        <v>36</v>
      </c>
      <c r="F62" s="101"/>
      <c r="G62" s="102"/>
      <c r="H62" s="226"/>
      <c r="I62" s="95" t="s">
        <v>27</v>
      </c>
      <c r="J62" s="96" t="s">
        <v>26</v>
      </c>
      <c r="K62" s="115"/>
      <c r="L62" s="96" t="s">
        <v>28</v>
      </c>
      <c r="M62" s="103"/>
      <c r="N62" s="94" t="s">
        <v>31</v>
      </c>
      <c r="O62" s="94" t="s">
        <v>32</v>
      </c>
      <c r="P62" s="112"/>
      <c r="Q62" s="94" t="s">
        <v>33</v>
      </c>
      <c r="R62" s="112"/>
      <c r="S62" s="94" t="s">
        <v>34</v>
      </c>
      <c r="T62" s="112"/>
      <c r="U62" s="28" t="s">
        <v>29</v>
      </c>
      <c r="V62" s="28">
        <f t="shared" si="0"/>
        <v>0</v>
      </c>
      <c r="W62" s="28">
        <f t="shared" si="1"/>
        <v>0.5</v>
      </c>
      <c r="X62" s="28">
        <v>0</v>
      </c>
      <c r="Y62" s="97">
        <f t="shared" si="2"/>
        <v>0.5</v>
      </c>
      <c r="Z62" s="97">
        <f t="shared" si="3"/>
        <v>0</v>
      </c>
      <c r="AA62" s="238"/>
      <c r="AB62" s="108"/>
      <c r="AC62" s="116"/>
      <c r="AD62" s="116"/>
      <c r="AE62" s="101"/>
      <c r="AF62" s="102"/>
      <c r="AG62" s="101"/>
      <c r="AH62" s="102"/>
      <c r="AI62" s="103"/>
      <c r="AJ62" s="116"/>
    </row>
    <row r="63" spans="1:36" ht="18.75" hidden="1">
      <c r="A63" s="90">
        <v>56</v>
      </c>
      <c r="B63" s="91" t="s">
        <v>305</v>
      </c>
      <c r="C63" s="103"/>
      <c r="D63" s="25">
        <v>51140201</v>
      </c>
      <c r="E63" s="25" t="s">
        <v>36</v>
      </c>
      <c r="F63" s="101"/>
      <c r="G63" s="102"/>
      <c r="H63" s="226"/>
      <c r="I63" s="95" t="s">
        <v>27</v>
      </c>
      <c r="J63" s="96" t="s">
        <v>26</v>
      </c>
      <c r="K63" s="115"/>
      <c r="L63" s="96" t="s">
        <v>28</v>
      </c>
      <c r="M63" s="103"/>
      <c r="N63" s="94" t="s">
        <v>31</v>
      </c>
      <c r="O63" s="94" t="s">
        <v>32</v>
      </c>
      <c r="P63" s="112"/>
      <c r="Q63" s="94" t="s">
        <v>33</v>
      </c>
      <c r="R63" s="112"/>
      <c r="S63" s="94" t="s">
        <v>34</v>
      </c>
      <c r="T63" s="112"/>
      <c r="U63" s="28" t="s">
        <v>29</v>
      </c>
      <c r="V63" s="28">
        <f t="shared" si="0"/>
        <v>0</v>
      </c>
      <c r="W63" s="28">
        <f t="shared" si="1"/>
        <v>0.5</v>
      </c>
      <c r="X63" s="28">
        <v>0</v>
      </c>
      <c r="Y63" s="97">
        <f t="shared" si="2"/>
        <v>0.5</v>
      </c>
      <c r="Z63" s="97">
        <f t="shared" si="3"/>
        <v>0</v>
      </c>
      <c r="AA63" s="238"/>
      <c r="AB63" s="108"/>
      <c r="AC63" s="116"/>
      <c r="AD63" s="116"/>
      <c r="AE63" s="101"/>
      <c r="AF63" s="102"/>
      <c r="AG63" s="101"/>
      <c r="AH63" s="102"/>
      <c r="AI63" s="103"/>
      <c r="AJ63" s="116"/>
    </row>
    <row r="64" spans="1:36" ht="18.75" hidden="1">
      <c r="A64" s="88">
        <v>57</v>
      </c>
      <c r="B64" s="89" t="s">
        <v>306</v>
      </c>
      <c r="C64" s="103"/>
      <c r="D64" s="25">
        <v>51140201</v>
      </c>
      <c r="E64" s="25" t="s">
        <v>36</v>
      </c>
      <c r="F64" s="101"/>
      <c r="G64" s="102"/>
      <c r="H64" s="226"/>
      <c r="I64" s="95" t="s">
        <v>27</v>
      </c>
      <c r="J64" s="96" t="s">
        <v>26</v>
      </c>
      <c r="K64" s="115"/>
      <c r="L64" s="96" t="s">
        <v>28</v>
      </c>
      <c r="M64" s="103"/>
      <c r="N64" s="94" t="s">
        <v>31</v>
      </c>
      <c r="O64" s="94" t="s">
        <v>32</v>
      </c>
      <c r="P64" s="112"/>
      <c r="Q64" s="94" t="s">
        <v>33</v>
      </c>
      <c r="R64" s="112"/>
      <c r="S64" s="94" t="s">
        <v>34</v>
      </c>
      <c r="T64" s="112"/>
      <c r="U64" s="28" t="s">
        <v>29</v>
      </c>
      <c r="V64" s="28">
        <f t="shared" si="0"/>
        <v>0</v>
      </c>
      <c r="W64" s="28">
        <f t="shared" si="1"/>
        <v>0.5</v>
      </c>
      <c r="X64" s="28">
        <v>0</v>
      </c>
      <c r="Y64" s="97">
        <f t="shared" si="2"/>
        <v>0.5</v>
      </c>
      <c r="Z64" s="97">
        <f t="shared" si="3"/>
        <v>0</v>
      </c>
      <c r="AA64" s="238"/>
      <c r="AB64" s="108"/>
      <c r="AC64" s="116"/>
      <c r="AD64" s="116"/>
      <c r="AE64" s="101"/>
      <c r="AF64" s="102"/>
      <c r="AG64" s="101"/>
      <c r="AH64" s="102"/>
      <c r="AI64" s="103"/>
      <c r="AJ64" s="116"/>
    </row>
    <row r="65" spans="1:36" ht="18.75" hidden="1">
      <c r="A65" s="90">
        <v>58</v>
      </c>
      <c r="B65" s="91" t="s">
        <v>367</v>
      </c>
      <c r="C65" s="103"/>
      <c r="D65" s="25">
        <v>51140201</v>
      </c>
      <c r="E65" s="25" t="s">
        <v>36</v>
      </c>
      <c r="F65" s="101"/>
      <c r="G65" s="102"/>
      <c r="H65" s="226"/>
      <c r="I65" s="95" t="s">
        <v>27</v>
      </c>
      <c r="J65" s="96" t="s">
        <v>26</v>
      </c>
      <c r="K65" s="115"/>
      <c r="L65" s="96" t="s">
        <v>28</v>
      </c>
      <c r="M65" s="103"/>
      <c r="N65" s="94" t="s">
        <v>31</v>
      </c>
      <c r="O65" s="94" t="s">
        <v>32</v>
      </c>
      <c r="P65" s="112"/>
      <c r="Q65" s="94" t="s">
        <v>33</v>
      </c>
      <c r="R65" s="112"/>
      <c r="S65" s="94" t="s">
        <v>34</v>
      </c>
      <c r="T65" s="112"/>
      <c r="U65" s="28" t="s">
        <v>29</v>
      </c>
      <c r="V65" s="28">
        <f t="shared" si="0"/>
        <v>0</v>
      </c>
      <c r="W65" s="28">
        <f t="shared" si="1"/>
        <v>0.5</v>
      </c>
      <c r="X65" s="28">
        <v>0</v>
      </c>
      <c r="Y65" s="97">
        <f t="shared" si="2"/>
        <v>0.5</v>
      </c>
      <c r="Z65" s="97">
        <f t="shared" si="3"/>
        <v>0</v>
      </c>
      <c r="AA65" s="238"/>
      <c r="AB65" s="108"/>
      <c r="AC65" s="116"/>
      <c r="AD65" s="116"/>
      <c r="AE65" s="101"/>
      <c r="AF65" s="102"/>
      <c r="AG65" s="101"/>
      <c r="AH65" s="102"/>
      <c r="AI65" s="103"/>
      <c r="AJ65" s="116"/>
    </row>
    <row r="66" spans="1:36" ht="18.75" hidden="1">
      <c r="A66" s="88">
        <v>59</v>
      </c>
      <c r="B66" s="89" t="s">
        <v>368</v>
      </c>
      <c r="C66" s="103"/>
      <c r="D66" s="25">
        <v>51140201</v>
      </c>
      <c r="E66" s="25" t="s">
        <v>36</v>
      </c>
      <c r="F66" s="101"/>
      <c r="G66" s="102"/>
      <c r="H66" s="226"/>
      <c r="I66" s="95" t="s">
        <v>27</v>
      </c>
      <c r="J66" s="96" t="s">
        <v>26</v>
      </c>
      <c r="K66" s="115"/>
      <c r="L66" s="96" t="s">
        <v>28</v>
      </c>
      <c r="M66" s="103"/>
      <c r="N66" s="94" t="s">
        <v>31</v>
      </c>
      <c r="O66" s="94" t="s">
        <v>32</v>
      </c>
      <c r="P66" s="112"/>
      <c r="Q66" s="94" t="s">
        <v>33</v>
      </c>
      <c r="R66" s="112"/>
      <c r="S66" s="94" t="s">
        <v>34</v>
      </c>
      <c r="T66" s="112"/>
      <c r="U66" s="28" t="s">
        <v>29</v>
      </c>
      <c r="V66" s="28">
        <f t="shared" si="0"/>
        <v>0</v>
      </c>
      <c r="W66" s="28">
        <f t="shared" si="1"/>
        <v>0.5</v>
      </c>
      <c r="X66" s="28">
        <v>0</v>
      </c>
      <c r="Y66" s="97">
        <f t="shared" si="2"/>
        <v>0.5</v>
      </c>
      <c r="Z66" s="97">
        <f t="shared" si="3"/>
        <v>0</v>
      </c>
      <c r="AA66" s="238"/>
      <c r="AB66" s="108"/>
      <c r="AC66" s="116"/>
      <c r="AD66" s="116"/>
      <c r="AE66" s="101"/>
      <c r="AF66" s="102"/>
      <c r="AG66" s="101"/>
      <c r="AH66" s="102"/>
      <c r="AI66" s="103"/>
      <c r="AJ66" s="116"/>
    </row>
    <row r="67" spans="1:36" ht="18.75" hidden="1">
      <c r="A67" s="90">
        <v>60</v>
      </c>
      <c r="B67" s="91" t="s">
        <v>369</v>
      </c>
      <c r="C67" s="103"/>
      <c r="D67" s="25">
        <v>51140201</v>
      </c>
      <c r="E67" s="25" t="s">
        <v>36</v>
      </c>
      <c r="F67" s="101"/>
      <c r="G67" s="102"/>
      <c r="H67" s="226"/>
      <c r="I67" s="95" t="s">
        <v>27</v>
      </c>
      <c r="J67" s="96" t="s">
        <v>26</v>
      </c>
      <c r="K67" s="115"/>
      <c r="L67" s="96" t="s">
        <v>28</v>
      </c>
      <c r="M67" s="103"/>
      <c r="N67" s="94" t="s">
        <v>31</v>
      </c>
      <c r="O67" s="94" t="s">
        <v>32</v>
      </c>
      <c r="P67" s="112"/>
      <c r="Q67" s="94" t="s">
        <v>33</v>
      </c>
      <c r="R67" s="112"/>
      <c r="S67" s="94" t="s">
        <v>34</v>
      </c>
      <c r="T67" s="112"/>
      <c r="U67" s="28" t="s">
        <v>29</v>
      </c>
      <c r="V67" s="28">
        <f t="shared" si="0"/>
        <v>0</v>
      </c>
      <c r="W67" s="28">
        <f t="shared" si="1"/>
        <v>0.5</v>
      </c>
      <c r="X67" s="28">
        <v>0</v>
      </c>
      <c r="Y67" s="97">
        <f t="shared" si="2"/>
        <v>0.5</v>
      </c>
      <c r="Z67" s="97">
        <f t="shared" si="3"/>
        <v>0</v>
      </c>
      <c r="AA67" s="238"/>
      <c r="AB67" s="108"/>
      <c r="AC67" s="116"/>
      <c r="AD67" s="116"/>
      <c r="AE67" s="101"/>
      <c r="AF67" s="102"/>
      <c r="AG67" s="101"/>
      <c r="AH67" s="102"/>
      <c r="AI67" s="103"/>
      <c r="AJ67" s="116"/>
    </row>
    <row r="68" spans="1:36" ht="18.75" hidden="1">
      <c r="A68" s="88">
        <v>61</v>
      </c>
      <c r="B68" s="89" t="s">
        <v>370</v>
      </c>
      <c r="C68" s="103"/>
      <c r="D68" s="25">
        <v>51140201</v>
      </c>
      <c r="E68" s="25" t="s">
        <v>36</v>
      </c>
      <c r="F68" s="101"/>
      <c r="G68" s="102"/>
      <c r="H68" s="226"/>
      <c r="I68" s="95" t="s">
        <v>27</v>
      </c>
      <c r="J68" s="96" t="s">
        <v>26</v>
      </c>
      <c r="K68" s="115"/>
      <c r="L68" s="96" t="s">
        <v>28</v>
      </c>
      <c r="M68" s="103"/>
      <c r="N68" s="94" t="s">
        <v>31</v>
      </c>
      <c r="O68" s="94" t="s">
        <v>32</v>
      </c>
      <c r="P68" s="112"/>
      <c r="Q68" s="94" t="s">
        <v>33</v>
      </c>
      <c r="R68" s="112"/>
      <c r="S68" s="94" t="s">
        <v>34</v>
      </c>
      <c r="T68" s="112"/>
      <c r="U68" s="28" t="s">
        <v>29</v>
      </c>
      <c r="V68" s="28">
        <f t="shared" si="0"/>
        <v>0</v>
      </c>
      <c r="W68" s="28">
        <f t="shared" si="1"/>
        <v>0.5</v>
      </c>
      <c r="X68" s="28">
        <v>0</v>
      </c>
      <c r="Y68" s="97">
        <f t="shared" si="2"/>
        <v>0.5</v>
      </c>
      <c r="Z68" s="97">
        <f t="shared" si="3"/>
        <v>0</v>
      </c>
      <c r="AA68" s="238"/>
      <c r="AB68" s="108"/>
      <c r="AC68" s="116"/>
      <c r="AD68" s="116"/>
      <c r="AE68" s="101"/>
      <c r="AF68" s="102"/>
      <c r="AG68" s="101"/>
      <c r="AH68" s="102"/>
      <c r="AI68" s="103"/>
      <c r="AJ68" s="116"/>
    </row>
    <row r="69" spans="1:36" ht="18.75" hidden="1">
      <c r="A69" s="90">
        <v>62</v>
      </c>
      <c r="B69" s="91" t="s">
        <v>371</v>
      </c>
      <c r="C69" s="103"/>
      <c r="D69" s="25">
        <v>51140201</v>
      </c>
      <c r="E69" s="25" t="s">
        <v>36</v>
      </c>
      <c r="F69" s="101"/>
      <c r="G69" s="102"/>
      <c r="H69" s="226"/>
      <c r="I69" s="95" t="s">
        <v>27</v>
      </c>
      <c r="J69" s="96" t="s">
        <v>26</v>
      </c>
      <c r="K69" s="115"/>
      <c r="L69" s="96" t="s">
        <v>28</v>
      </c>
      <c r="M69" s="103"/>
      <c r="N69" s="94" t="s">
        <v>31</v>
      </c>
      <c r="O69" s="94" t="s">
        <v>32</v>
      </c>
      <c r="P69" s="112"/>
      <c r="Q69" s="94" t="s">
        <v>33</v>
      </c>
      <c r="R69" s="112"/>
      <c r="S69" s="94" t="s">
        <v>34</v>
      </c>
      <c r="T69" s="112"/>
      <c r="U69" s="28" t="s">
        <v>29</v>
      </c>
      <c r="V69" s="28">
        <f t="shared" si="0"/>
        <v>0</v>
      </c>
      <c r="W69" s="28">
        <f t="shared" si="1"/>
        <v>0.5</v>
      </c>
      <c r="X69" s="28">
        <v>0</v>
      </c>
      <c r="Y69" s="97">
        <f t="shared" si="2"/>
        <v>0.5</v>
      </c>
      <c r="Z69" s="97">
        <f t="shared" si="3"/>
        <v>0</v>
      </c>
      <c r="AA69" s="238"/>
      <c r="AB69" s="108"/>
      <c r="AC69" s="116"/>
      <c r="AD69" s="116"/>
      <c r="AE69" s="101"/>
      <c r="AF69" s="102"/>
      <c r="AG69" s="101"/>
      <c r="AH69" s="102"/>
      <c r="AI69" s="103"/>
      <c r="AJ69" s="116"/>
    </row>
    <row r="70" spans="1:36" ht="18.75" hidden="1">
      <c r="A70" s="88">
        <v>63</v>
      </c>
      <c r="B70" s="89" t="s">
        <v>372</v>
      </c>
      <c r="C70" s="103"/>
      <c r="D70" s="25">
        <v>51140201</v>
      </c>
      <c r="E70" s="25" t="s">
        <v>36</v>
      </c>
      <c r="F70" s="101"/>
      <c r="G70" s="102"/>
      <c r="H70" s="226"/>
      <c r="I70" s="95" t="s">
        <v>27</v>
      </c>
      <c r="J70" s="96" t="s">
        <v>26</v>
      </c>
      <c r="K70" s="118"/>
      <c r="L70" s="96" t="s">
        <v>28</v>
      </c>
      <c r="M70" s="103"/>
      <c r="N70" s="94" t="s">
        <v>31</v>
      </c>
      <c r="O70" s="94" t="s">
        <v>32</v>
      </c>
      <c r="P70" s="112"/>
      <c r="Q70" s="94" t="s">
        <v>33</v>
      </c>
      <c r="R70" s="112"/>
      <c r="S70" s="94" t="s">
        <v>34</v>
      </c>
      <c r="T70" s="112"/>
      <c r="U70" s="28" t="s">
        <v>29</v>
      </c>
      <c r="V70" s="28">
        <f t="shared" si="0"/>
        <v>0</v>
      </c>
      <c r="W70" s="28">
        <f t="shared" si="1"/>
        <v>0.5</v>
      </c>
      <c r="X70" s="28">
        <v>0</v>
      </c>
      <c r="Y70" s="97">
        <f t="shared" si="2"/>
        <v>0.5</v>
      </c>
      <c r="Z70" s="97">
        <f t="shared" si="3"/>
        <v>0</v>
      </c>
      <c r="AA70" s="238"/>
      <c r="AB70" s="108"/>
      <c r="AC70" s="116"/>
      <c r="AD70" s="116"/>
      <c r="AE70" s="101"/>
      <c r="AF70" s="102"/>
      <c r="AG70" s="101"/>
      <c r="AH70" s="102"/>
      <c r="AI70" s="103"/>
      <c r="AJ70" s="116"/>
    </row>
    <row r="71" spans="1:36" ht="18.75" hidden="1">
      <c r="A71" s="90">
        <v>64</v>
      </c>
      <c r="B71" s="91" t="s">
        <v>373</v>
      </c>
      <c r="C71" s="103"/>
      <c r="D71" s="25">
        <v>51140201</v>
      </c>
      <c r="E71" s="25" t="s">
        <v>36</v>
      </c>
      <c r="F71" s="101"/>
      <c r="G71" s="102"/>
      <c r="H71" s="226"/>
      <c r="I71" s="95" t="s">
        <v>27</v>
      </c>
      <c r="J71" s="96" t="s">
        <v>26</v>
      </c>
      <c r="K71" s="119"/>
      <c r="L71" s="96" t="s">
        <v>28</v>
      </c>
      <c r="M71" s="103"/>
      <c r="N71" s="94" t="s">
        <v>31</v>
      </c>
      <c r="O71" s="94" t="s">
        <v>32</v>
      </c>
      <c r="P71" s="112"/>
      <c r="Q71" s="94" t="s">
        <v>33</v>
      </c>
      <c r="R71" s="112"/>
      <c r="S71" s="94" t="s">
        <v>34</v>
      </c>
      <c r="T71" s="112"/>
      <c r="U71" s="28" t="s">
        <v>29</v>
      </c>
      <c r="V71" s="28">
        <f t="shared" si="0"/>
        <v>0</v>
      </c>
      <c r="W71" s="28">
        <f t="shared" si="1"/>
        <v>0.5</v>
      </c>
      <c r="X71" s="28">
        <v>0</v>
      </c>
      <c r="Y71" s="97">
        <f t="shared" si="2"/>
        <v>0.5</v>
      </c>
      <c r="Z71" s="97">
        <f t="shared" si="3"/>
        <v>0</v>
      </c>
      <c r="AA71" s="238"/>
      <c r="AB71" s="108"/>
      <c r="AC71" s="116"/>
      <c r="AD71" s="116"/>
      <c r="AE71" s="101"/>
      <c r="AF71" s="102"/>
      <c r="AG71" s="101"/>
      <c r="AH71" s="102"/>
      <c r="AI71" s="103"/>
      <c r="AJ71" s="116"/>
    </row>
    <row r="72" spans="1:36" ht="18.75" hidden="1">
      <c r="A72" s="88">
        <v>65</v>
      </c>
      <c r="B72" s="89" t="s">
        <v>374</v>
      </c>
      <c r="C72" s="103"/>
      <c r="D72" s="25">
        <v>51140201</v>
      </c>
      <c r="E72" s="25" t="s">
        <v>36</v>
      </c>
      <c r="F72" s="101"/>
      <c r="G72" s="102"/>
      <c r="H72" s="219"/>
      <c r="I72" s="95" t="s">
        <v>27</v>
      </c>
      <c r="J72" s="96" t="s">
        <v>26</v>
      </c>
      <c r="K72" s="119"/>
      <c r="L72" s="96" t="s">
        <v>28</v>
      </c>
      <c r="M72" s="103"/>
      <c r="N72" s="94" t="s">
        <v>31</v>
      </c>
      <c r="O72" s="94" t="s">
        <v>32</v>
      </c>
      <c r="P72" s="112"/>
      <c r="Q72" s="94" t="s">
        <v>33</v>
      </c>
      <c r="R72" s="112"/>
      <c r="S72" s="94" t="s">
        <v>34</v>
      </c>
      <c r="T72" s="112"/>
      <c r="U72" s="28" t="s">
        <v>29</v>
      </c>
      <c r="V72" s="28">
        <f t="shared" si="0"/>
        <v>0</v>
      </c>
      <c r="W72" s="28">
        <f t="shared" si="1"/>
        <v>0.5</v>
      </c>
      <c r="X72" s="28">
        <v>0</v>
      </c>
      <c r="Y72" s="97">
        <f t="shared" si="2"/>
        <v>0.5</v>
      </c>
      <c r="Z72" s="97">
        <f t="shared" si="3"/>
        <v>0</v>
      </c>
      <c r="AA72" s="238"/>
      <c r="AB72" s="108"/>
      <c r="AC72" s="116"/>
      <c r="AD72" s="116"/>
      <c r="AE72" s="116"/>
      <c r="AF72" s="116"/>
      <c r="AG72" s="116"/>
      <c r="AH72" s="116"/>
      <c r="AI72" s="116"/>
      <c r="AJ72" s="116"/>
    </row>
    <row r="73" spans="1:36" ht="18.75" hidden="1">
      <c r="A73" s="90">
        <v>66</v>
      </c>
      <c r="B73" s="91" t="s">
        <v>375</v>
      </c>
      <c r="C73" s="103"/>
      <c r="D73" s="25">
        <v>51140201</v>
      </c>
      <c r="E73" s="25" t="s">
        <v>36</v>
      </c>
      <c r="F73" s="101"/>
      <c r="G73" s="102"/>
      <c r="H73" s="219"/>
      <c r="I73" s="95" t="s">
        <v>27</v>
      </c>
      <c r="J73" s="96" t="s">
        <v>26</v>
      </c>
      <c r="K73" s="103"/>
      <c r="L73" s="96" t="s">
        <v>28</v>
      </c>
      <c r="M73" s="103"/>
      <c r="N73" s="94" t="s">
        <v>31</v>
      </c>
      <c r="O73" s="94" t="s">
        <v>32</v>
      </c>
      <c r="P73" s="112"/>
      <c r="Q73" s="94" t="s">
        <v>33</v>
      </c>
      <c r="R73" s="112"/>
      <c r="S73" s="94" t="s">
        <v>34</v>
      </c>
      <c r="T73" s="112"/>
      <c r="U73" s="28" t="s">
        <v>29</v>
      </c>
      <c r="V73" s="28">
        <f>P73+R73+T73</f>
        <v>0</v>
      </c>
      <c r="W73" s="28">
        <f>IF(L73="2",0.25,IF(L73="2NT",0.5,IF(L73="1",0.75,0)))</f>
        <v>0.5</v>
      </c>
      <c r="X73" s="28">
        <v>0</v>
      </c>
      <c r="Y73" s="97">
        <f>V73+W73+X73</f>
        <v>0.5</v>
      </c>
      <c r="Z73" s="97">
        <f>V73/3</f>
        <v>0</v>
      </c>
      <c r="AA73" s="238"/>
      <c r="AB73" s="108"/>
      <c r="AC73" s="116"/>
      <c r="AD73" s="116"/>
      <c r="AE73" s="116"/>
      <c r="AF73" s="116"/>
      <c r="AG73" s="116"/>
      <c r="AH73" s="116"/>
      <c r="AI73" s="116"/>
      <c r="AJ73" s="116"/>
    </row>
    <row r="74" spans="1:36" ht="18.75" hidden="1">
      <c r="A74" s="88">
        <v>67</v>
      </c>
      <c r="B74" s="89" t="s">
        <v>376</v>
      </c>
      <c r="C74" s="103"/>
      <c r="D74" s="25">
        <v>51140201</v>
      </c>
      <c r="E74" s="25" t="s">
        <v>36</v>
      </c>
      <c r="F74" s="101"/>
      <c r="G74" s="102"/>
      <c r="H74" s="219"/>
      <c r="I74" s="95" t="s">
        <v>27</v>
      </c>
      <c r="J74" s="96" t="s">
        <v>26</v>
      </c>
      <c r="K74" s="103"/>
      <c r="L74" s="96" t="s">
        <v>28</v>
      </c>
      <c r="M74" s="103"/>
      <c r="N74" s="94" t="s">
        <v>31</v>
      </c>
      <c r="O74" s="94" t="s">
        <v>32</v>
      </c>
      <c r="P74" s="112"/>
      <c r="Q74" s="94" t="s">
        <v>33</v>
      </c>
      <c r="R74" s="112"/>
      <c r="S74" s="94" t="s">
        <v>34</v>
      </c>
      <c r="T74" s="112"/>
      <c r="U74" s="28" t="s">
        <v>29</v>
      </c>
      <c r="V74" s="28">
        <f>P74+R74+T74</f>
        <v>0</v>
      </c>
      <c r="W74" s="28">
        <f>IF(L74="2",0.25,IF(L74="2NT",0.5,IF(L74="1",0.75,0)))</f>
        <v>0.5</v>
      </c>
      <c r="X74" s="28">
        <v>0</v>
      </c>
      <c r="Y74" s="97">
        <f>V74+W74+X74</f>
        <v>0.5</v>
      </c>
      <c r="Z74" s="97">
        <f>V74/3</f>
        <v>0</v>
      </c>
      <c r="AA74" s="238"/>
      <c r="AB74" s="108"/>
      <c r="AC74" s="116"/>
      <c r="AD74" s="116"/>
      <c r="AE74" s="116"/>
      <c r="AF74" s="116"/>
      <c r="AG74" s="116"/>
      <c r="AH74" s="116"/>
      <c r="AI74" s="116"/>
      <c r="AJ74" s="116"/>
    </row>
    <row r="75" spans="1:36" ht="18.75" hidden="1">
      <c r="A75" s="90">
        <v>68</v>
      </c>
      <c r="B75" s="91" t="s">
        <v>377</v>
      </c>
      <c r="C75" s="103"/>
      <c r="D75" s="103"/>
      <c r="E75" s="103"/>
      <c r="F75" s="101"/>
      <c r="G75" s="102"/>
      <c r="H75" s="219"/>
      <c r="I75" s="103"/>
      <c r="J75" s="103"/>
      <c r="K75" s="103"/>
      <c r="L75" s="103"/>
      <c r="M75" s="103"/>
      <c r="N75" s="103"/>
      <c r="O75" s="103"/>
      <c r="P75" s="103"/>
      <c r="Q75" s="103"/>
      <c r="R75" s="103"/>
      <c r="S75" s="103"/>
      <c r="T75" s="103"/>
      <c r="U75" s="103"/>
      <c r="V75" s="103"/>
      <c r="W75" s="103"/>
      <c r="X75" s="103"/>
      <c r="Y75" s="103"/>
      <c r="Z75" s="103"/>
      <c r="AA75" s="239"/>
      <c r="AB75" s="108"/>
      <c r="AC75" s="116"/>
      <c r="AD75" s="116"/>
      <c r="AE75" s="116"/>
      <c r="AF75" s="116"/>
      <c r="AG75" s="116"/>
      <c r="AH75" s="116"/>
      <c r="AI75" s="116"/>
      <c r="AJ75" s="116"/>
    </row>
    <row r="76" spans="3:36" ht="15">
      <c r="C76" s="116"/>
      <c r="D76" s="116"/>
      <c r="E76" s="116"/>
      <c r="F76" s="116"/>
      <c r="G76" s="116"/>
      <c r="H76" s="120"/>
      <c r="I76" s="116"/>
      <c r="J76" s="116"/>
      <c r="K76" s="116"/>
      <c r="L76" s="116"/>
      <c r="M76" s="116"/>
      <c r="N76" s="116"/>
      <c r="O76" s="116"/>
      <c r="P76" s="116"/>
      <c r="Q76" s="116"/>
      <c r="R76" s="116"/>
      <c r="S76" s="116"/>
      <c r="T76" s="116"/>
      <c r="U76" s="116"/>
      <c r="V76" s="116"/>
      <c r="W76" s="116"/>
      <c r="X76" s="116"/>
      <c r="Y76" s="116"/>
      <c r="Z76" s="116"/>
      <c r="AA76" s="116"/>
      <c r="AB76" s="120"/>
      <c r="AC76" s="116"/>
      <c r="AD76" s="116"/>
      <c r="AE76" s="116"/>
      <c r="AF76" s="116"/>
      <c r="AG76" s="116"/>
      <c r="AH76" s="116"/>
      <c r="AI76" s="116"/>
      <c r="AJ76" s="116"/>
    </row>
    <row r="77" spans="3:36" ht="15.75">
      <c r="C77" s="116"/>
      <c r="D77" s="116"/>
      <c r="E77" s="116"/>
      <c r="F77" s="116"/>
      <c r="G77" s="116"/>
      <c r="H77" s="120"/>
      <c r="I77" s="116"/>
      <c r="J77" s="116"/>
      <c r="K77" s="268" t="s">
        <v>515</v>
      </c>
      <c r="L77" s="268"/>
      <c r="M77" s="268"/>
      <c r="N77" s="268"/>
      <c r="O77" s="268"/>
      <c r="P77" s="268"/>
      <c r="Q77" s="268"/>
      <c r="R77" s="268"/>
      <c r="S77" s="268"/>
      <c r="T77" s="268"/>
      <c r="U77" s="268"/>
      <c r="AB77" s="120"/>
      <c r="AC77" s="116"/>
      <c r="AD77" s="116"/>
      <c r="AE77" s="116"/>
      <c r="AF77" s="116"/>
      <c r="AG77" s="116"/>
      <c r="AH77" s="116"/>
      <c r="AI77" s="116"/>
      <c r="AJ77" s="116"/>
    </row>
    <row r="78" spans="2:36" ht="15.75">
      <c r="B78" s="153" t="s">
        <v>411</v>
      </c>
      <c r="C78" s="158"/>
      <c r="D78" s="158"/>
      <c r="E78" s="153"/>
      <c r="F78" s="154" t="s">
        <v>412</v>
      </c>
      <c r="G78" s="155"/>
      <c r="H78" s="158"/>
      <c r="I78" s="156" t="s">
        <v>413</v>
      </c>
      <c r="J78" s="156"/>
      <c r="K78" s="153"/>
      <c r="L78" s="269" t="s">
        <v>414</v>
      </c>
      <c r="M78" s="269"/>
      <c r="N78" s="269"/>
      <c r="O78" s="269"/>
      <c r="P78" s="269"/>
      <c r="Q78" s="269"/>
      <c r="R78" s="269"/>
      <c r="S78" s="269"/>
      <c r="T78" s="269"/>
      <c r="U78" s="269"/>
      <c r="V78" s="116"/>
      <c r="W78" s="116"/>
      <c r="X78" s="116"/>
      <c r="Y78" s="116"/>
      <c r="Z78" s="116"/>
      <c r="AA78" s="116"/>
      <c r="AB78" s="120"/>
      <c r="AC78" s="116"/>
      <c r="AD78" s="116"/>
      <c r="AE78" s="116"/>
      <c r="AF78" s="116"/>
      <c r="AG78" s="116"/>
      <c r="AH78" s="116"/>
      <c r="AI78" s="116"/>
      <c r="AJ78" s="116"/>
    </row>
    <row r="79" spans="2:36" ht="15.75">
      <c r="B79" s="153"/>
      <c r="C79" s="158"/>
      <c r="D79" s="158"/>
      <c r="E79" s="153"/>
      <c r="F79" s="154"/>
      <c r="G79" s="155"/>
      <c r="H79" s="158"/>
      <c r="I79" s="153"/>
      <c r="J79" s="156"/>
      <c r="K79" s="153"/>
      <c r="L79" s="153"/>
      <c r="M79" s="153"/>
      <c r="N79" s="159"/>
      <c r="O79" s="157"/>
      <c r="P79" s="157"/>
      <c r="Q79" s="157"/>
      <c r="R79" s="116"/>
      <c r="S79" s="116"/>
      <c r="T79" s="116"/>
      <c r="U79" s="116"/>
      <c r="V79" s="116"/>
      <c r="W79" s="116"/>
      <c r="X79" s="116"/>
      <c r="Y79" s="116"/>
      <c r="Z79" s="116"/>
      <c r="AA79" s="116"/>
      <c r="AB79" s="120"/>
      <c r="AC79" s="116"/>
      <c r="AD79" s="116"/>
      <c r="AE79" s="116"/>
      <c r="AF79" s="116"/>
      <c r="AG79" s="116"/>
      <c r="AH79" s="116"/>
      <c r="AI79" s="116"/>
      <c r="AJ79" s="116"/>
    </row>
    <row r="80" spans="2:36" ht="15.75">
      <c r="B80" s="153"/>
      <c r="C80" s="158"/>
      <c r="D80" s="158"/>
      <c r="E80" s="153"/>
      <c r="F80" s="154"/>
      <c r="G80" s="155"/>
      <c r="H80" s="158"/>
      <c r="I80" s="153"/>
      <c r="J80" s="156"/>
      <c r="K80" s="153"/>
      <c r="L80" s="153"/>
      <c r="M80" s="153"/>
      <c r="N80" s="159"/>
      <c r="O80" s="157"/>
      <c r="P80" s="157"/>
      <c r="Q80" s="157"/>
      <c r="R80" s="116"/>
      <c r="S80" s="116"/>
      <c r="T80" s="116"/>
      <c r="U80" s="116"/>
      <c r="V80" s="116"/>
      <c r="W80" s="116"/>
      <c r="X80" s="116"/>
      <c r="Y80" s="116"/>
      <c r="Z80" s="116"/>
      <c r="AA80" s="116"/>
      <c r="AB80" s="120"/>
      <c r="AC80" s="116"/>
      <c r="AD80" s="116"/>
      <c r="AE80" s="116"/>
      <c r="AF80" s="116"/>
      <c r="AG80" s="116"/>
      <c r="AH80" s="116"/>
      <c r="AI80" s="116"/>
      <c r="AJ80" s="116"/>
    </row>
    <row r="81" spans="2:36" ht="15.75">
      <c r="B81" s="153"/>
      <c r="C81" s="158"/>
      <c r="D81" s="158"/>
      <c r="E81" s="153"/>
      <c r="F81" s="154"/>
      <c r="G81" s="155"/>
      <c r="H81" s="158"/>
      <c r="I81" s="153"/>
      <c r="J81" s="156"/>
      <c r="K81" s="153"/>
      <c r="L81" s="153"/>
      <c r="M81" s="153"/>
      <c r="N81" s="159"/>
      <c r="O81" s="157"/>
      <c r="P81" s="157"/>
      <c r="Q81" s="157"/>
      <c r="R81" s="116"/>
      <c r="S81" s="116"/>
      <c r="T81" s="116"/>
      <c r="U81" s="116"/>
      <c r="V81" s="116"/>
      <c r="W81" s="116"/>
      <c r="X81" s="116"/>
      <c r="Y81" s="116"/>
      <c r="Z81" s="116"/>
      <c r="AA81" s="116"/>
      <c r="AB81" s="120"/>
      <c r="AC81" s="116"/>
      <c r="AD81" s="116"/>
      <c r="AE81" s="116"/>
      <c r="AF81" s="116"/>
      <c r="AG81" s="116"/>
      <c r="AH81" s="116"/>
      <c r="AI81" s="116"/>
      <c r="AJ81" s="116"/>
    </row>
    <row r="82" spans="2:17" ht="15.75">
      <c r="B82" s="153"/>
      <c r="C82" s="158"/>
      <c r="D82" s="158"/>
      <c r="E82" s="153"/>
      <c r="F82" s="154"/>
      <c r="G82" s="155"/>
      <c r="H82" s="158"/>
      <c r="I82" s="153"/>
      <c r="J82" s="156"/>
      <c r="K82" s="153"/>
      <c r="L82" s="153"/>
      <c r="M82" s="153"/>
      <c r="N82" s="159"/>
      <c r="O82" s="157"/>
      <c r="P82" s="157"/>
      <c r="Q82" s="157"/>
    </row>
    <row r="83" spans="2:17" ht="15.75">
      <c r="B83" s="153"/>
      <c r="C83" s="158"/>
      <c r="D83" s="158"/>
      <c r="E83" s="153"/>
      <c r="F83" s="154"/>
      <c r="G83" s="155"/>
      <c r="H83" s="158"/>
      <c r="I83" s="153"/>
      <c r="J83" s="156"/>
      <c r="K83" s="153"/>
      <c r="L83" s="153"/>
      <c r="M83" s="153"/>
      <c r="N83" s="159"/>
      <c r="O83" s="157"/>
      <c r="P83" s="157"/>
      <c r="Q83" s="157"/>
    </row>
    <row r="84" spans="2:21" ht="15.75">
      <c r="B84" s="153" t="s">
        <v>415</v>
      </c>
      <c r="C84" s="158"/>
      <c r="D84" s="158"/>
      <c r="E84" s="153"/>
      <c r="F84" s="154" t="s">
        <v>416</v>
      </c>
      <c r="G84" s="155"/>
      <c r="H84" s="158"/>
      <c r="I84" s="156" t="s">
        <v>417</v>
      </c>
      <c r="J84" s="156"/>
      <c r="K84" s="153"/>
      <c r="L84" s="269" t="s">
        <v>410</v>
      </c>
      <c r="M84" s="269"/>
      <c r="N84" s="269"/>
      <c r="O84" s="269"/>
      <c r="P84" s="269"/>
      <c r="Q84" s="269"/>
      <c r="R84" s="269"/>
      <c r="S84" s="269"/>
      <c r="T84" s="269"/>
      <c r="U84" s="269"/>
    </row>
    <row r="86" ht="15">
      <c r="V86" s="116"/>
    </row>
  </sheetData>
  <sheetProtection/>
  <mergeCells count="10">
    <mergeCell ref="AG7:AH7"/>
    <mergeCell ref="K77:U77"/>
    <mergeCell ref="L78:U78"/>
    <mergeCell ref="L84:U84"/>
    <mergeCell ref="A1:F1"/>
    <mergeCell ref="A2:F2"/>
    <mergeCell ref="B4:U4"/>
    <mergeCell ref="B5:U5"/>
    <mergeCell ref="F7:G7"/>
    <mergeCell ref="AE7:AF7"/>
  </mergeCells>
  <conditionalFormatting sqref="C23:C24">
    <cfRule type="duplicateValues" priority="58" dxfId="268" stopIfTrue="1">
      <formula>AND(COUNTIF($C$23:$C$24,C23)&gt;1,NOT(ISBLANK(C23)))</formula>
    </cfRule>
  </conditionalFormatting>
  <conditionalFormatting sqref="C25">
    <cfRule type="duplicateValues" priority="57" dxfId="268" stopIfTrue="1">
      <formula>AND(COUNTIF($C$25:$C$25,C25)&gt;1,NOT(ISBLANK(C25)))</formula>
    </cfRule>
  </conditionalFormatting>
  <conditionalFormatting sqref="C9">
    <cfRule type="duplicateValues" priority="56" dxfId="268" stopIfTrue="1">
      <formula>AND(COUNTIF($C$9:$C$9,C9)&gt;1,NOT(ISBLANK(C9)))</formula>
    </cfRule>
  </conditionalFormatting>
  <conditionalFormatting sqref="C11">
    <cfRule type="duplicateValues" priority="54" dxfId="268" stopIfTrue="1">
      <formula>AND(COUNTIF($C$11:$C$11,C11)&gt;1,NOT(ISBLANK(C11)))</formula>
    </cfRule>
  </conditionalFormatting>
  <conditionalFormatting sqref="C11">
    <cfRule type="duplicateValues" priority="55" dxfId="268" stopIfTrue="1">
      <formula>AND(COUNTIF($C$11:$C$11,C11)&gt;1,NOT(ISBLANK(C11)))</formula>
    </cfRule>
  </conditionalFormatting>
  <conditionalFormatting sqref="C26">
    <cfRule type="duplicateValues" priority="52" dxfId="268" stopIfTrue="1">
      <formula>AND(COUNTIF($C$26:$C$26,C26)&gt;1,NOT(ISBLANK(C26)))</formula>
    </cfRule>
  </conditionalFormatting>
  <conditionalFormatting sqref="C26">
    <cfRule type="duplicateValues" priority="53" dxfId="268" stopIfTrue="1">
      <formula>AND(COUNTIF($C$26:$C$26,C26)&gt;1,NOT(ISBLANK(C26)))</formula>
    </cfRule>
  </conditionalFormatting>
  <conditionalFormatting sqref="B8:C8 B52 B54 B56 B58 B60 B62 B64 B66 B68 B70 B72 B74 B10 B12 B14 B16 B18 B20 B22 B24 B26 B28 B30 B32 B34 B36 B38 B40 B42 B44 B46 B48 B50">
    <cfRule type="duplicateValues" priority="44" dxfId="268" stopIfTrue="1">
      <formula>AND(COUNTIF($B$8:$C$8,B8)+COUNTIF($B$52:$B$52,B8)+COUNTIF($B$54:$B$54,B8)+COUNTIF($B$56:$B$56,B8)+COUNTIF($B$58:$B$58,B8)+COUNTIF($B$60:$B$60,B8)+COUNTIF($B$62:$B$62,B8)+COUNTIF($B$64:$B$64,B8)+COUNTIF($B$66:$B$66,B8)+COUNTIF($B$68:$B$68,B8)+COUNTIF($B$70:$B$70,B8)+COUNTIF($B$72:$B$72,B8)+COUNTIF($B$74:$B$74,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gt;1,NOT(ISBLANK(B8)))</formula>
    </cfRule>
  </conditionalFormatting>
  <conditionalFormatting sqref="C8">
    <cfRule type="duplicateValues" priority="45" dxfId="268" stopIfTrue="1">
      <formula>AND(COUNTIF($C$8:$C$8,C8)&gt;1,NOT(ISBLANK(C8)))</formula>
    </cfRule>
  </conditionalFormatting>
  <conditionalFormatting sqref="B8:C8 B10 B12 B14 B16 B18 B20 B22 B24 B26 B28 B30 B32 B34 B36 B38 B40 B42 B44 B46 B48 B50">
    <cfRule type="duplicateValues" priority="46" dxfId="268" stopIfTrue="1">
      <formula>AND(COUNTIF($B$8:$C$8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gt;1,NOT(ISBLANK(B8)))</formula>
    </cfRule>
  </conditionalFormatting>
  <conditionalFormatting sqref="B8:C8 B10 B12 B14 B16 B18 B20 B22 B24 B26 B28 B30 B32 B34 B36 B38 B40 B42 B44 B46 B48 B50">
    <cfRule type="duplicateValues" priority="47" dxfId="268" stopIfTrue="1">
      <formula>AND(COUNTIF($B$8:$C$8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gt;1,NOT(ISBLANK(B8)))</formula>
    </cfRule>
  </conditionalFormatting>
  <conditionalFormatting sqref="B8:C8 B10 B12 B14 B16 B18 B20 B22 B24 B26 B28 B30 B32 B34 B36 B38 B40 B42 B44 B46 B48 B50">
    <cfRule type="duplicateValues" priority="48" dxfId="268" stopIfTrue="1">
      <formula>AND(COUNTIF($B$8:$C$8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gt;1,NOT(ISBLANK(B8)))</formula>
    </cfRule>
  </conditionalFormatting>
  <conditionalFormatting sqref="B8 B52 B54 B56 B58 B60 B62 B64 B66 B68 B70 B72 B74 B10 B12 B14 B16 B18 B20 B22 B24 B26 B28 B30 B32 B34 B36 B38 B40 B42 B44 B46 B48 B50">
    <cfRule type="duplicateValues" priority="49" dxfId="268" stopIfTrue="1">
      <formula>AND(COUNTIF($B$8:$B$8,B8)+COUNTIF($B$52:$B$52,B8)+COUNTIF($B$54:$B$54,B8)+COUNTIF($B$56:$B$56,B8)+COUNTIF($B$58:$B$58,B8)+COUNTIF($B$60:$B$60,B8)+COUNTIF($B$62:$B$62,B8)+COUNTIF($B$64:$B$64,B8)+COUNTIF($B$66:$B$66,B8)+COUNTIF($B$68:$B$68,B8)+COUNTIF($B$70:$B$70,B8)+COUNTIF($B$72:$B$72,B8)+COUNTIF($B$74:$B$74,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gt;1,NOT(ISBLANK(B8)))</formula>
    </cfRule>
  </conditionalFormatting>
  <conditionalFormatting sqref="B8 B10 B12 B14 B16 B18 B20 B22 B24 B26 B28 B30 B32 B34 B36 B38 B40 B42 B44 B46 B48 B50">
    <cfRule type="duplicateValues" priority="50" dxfId="268" stopIfTrue="1">
      <formula>AND(COUNTIF($B$8:$B$8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gt;1,NOT(ISBLANK(B8)))</formula>
    </cfRule>
  </conditionalFormatting>
  <conditionalFormatting sqref="C8">
    <cfRule type="duplicateValues" priority="51" dxfId="268" stopIfTrue="1">
      <formula>AND(COUNTIF($C$8:$C$8,C8)&gt;1,NOT(ISBLANK(C8)))</formula>
    </cfRule>
  </conditionalFormatting>
  <conditionalFormatting sqref="C13 C16 C23:C25 C27:C28 C18">
    <cfRule type="duplicateValues" priority="59" dxfId="268" stopIfTrue="1">
      <formula>AND(COUNTIF($C$13:$C$13,C13)+COUNTIF($C$16:$C$16,C13)+COUNTIF($C$23:$C$25,C13)+COUNTIF($C$27:$C$28,C13)+COUNTIF($C$18:$C$18,C13)&gt;1,NOT(ISBLANK(C13)))</formula>
    </cfRule>
  </conditionalFormatting>
  <conditionalFormatting sqref="C18 C23:C25 C27:C28">
    <cfRule type="duplicateValues" priority="60" dxfId="268" stopIfTrue="1">
      <formula>AND(COUNTIF($C$18:$C$18,C18)+COUNTIF($C$23:$C$25,C18)+COUNTIF($C$27:$C$28,C18)&gt;1,NOT(ISBLANK(C18)))</formula>
    </cfRule>
  </conditionalFormatting>
  <conditionalFormatting sqref="C23:C25 C13 C16 C27:C28 C18">
    <cfRule type="duplicateValues" priority="61" dxfId="268" stopIfTrue="1">
      <formula>AND(COUNTIF($C$23:$C$25,C13)+COUNTIF($C$13:$C$13,C13)+COUNTIF($C$16:$C$16,C13)+COUNTIF($C$27:$C$28,C13)+COUNTIF($C$18:$C$18,C13)&gt;1,NOT(ISBLANK(C13)))</formula>
    </cfRule>
  </conditionalFormatting>
  <conditionalFormatting sqref="B9:C9 B51 B53 B55 B57 B59 B61 B63 B65 B67 B69 B71 B73 B75 B11 B13 B15 B17 B19 B21 B23 B25 B27 B29 B31 B33 B35 B37 B39 B41 B43 B45 B47 B49">
    <cfRule type="duplicateValues" priority="62" dxfId="268" stopIfTrue="1">
      <formula>AND(COUNTIF($B$9:$C$9,B9)+COUNTIF($B$51:$B$51,B9)+COUNTIF($B$53:$B$53,B9)+COUNTIF($B$55:$B$55,B9)+COUNTIF($B$57:$B$57,B9)+COUNTIF($B$59:$B$59,B9)+COUNTIF($B$61:$B$61,B9)+COUNTIF($B$63:$B$63,B9)+COUNTIF($B$65:$B$65,B9)+COUNTIF($B$67:$B$67,B9)+COUNTIF($B$69:$B$69,B9)+COUNTIF($B$71:$B$71,B9)+COUNTIF($B$73:$B$73,B9)+COUNTIF($B$75:$B$75,B9)+COUNTIF($B$11:$B$11,B9)+COUNTIF($B$13:$B$13,B9)+COUNTIF($B$15:$B$15,B9)+COUNTIF($B$17:$B$17,B9)+COUNTIF($B$19:$B$19,B9)+COUNTIF($B$21:$B$21,B9)+COUNTIF($B$23:$B$23,B9)+COUNTIF($B$25:$B$25,B9)+COUNTIF($B$27:$B$27,B9)+COUNTIF($B$29:$B$29,B9)+COUNTIF($B$31:$B$31,B9)+COUNTIF($B$33:$B$33,B9)+COUNTIF($B$35:$B$35,B9)+COUNTIF($B$37:$B$37,B9)+COUNTIF($B$39:$B$39,B9)+COUNTIF($B$41:$B$41,B9)+COUNTIF($B$43:$B$43,B9)+COUNTIF($B$45:$B$45,B9)+COUNTIF($B$47:$B$47,B9)+COUNTIF($B$49:$B$49,B9)&gt;1,NOT(ISBLANK(B9)))</formula>
    </cfRule>
  </conditionalFormatting>
  <conditionalFormatting sqref="B9 B51 B53 B55 B57 B59 B61 B63 B65 B67 B69 B71 B73 B75 B11 B13 B15 B17 B19 B21 B23 B25 B27 B29 B31 B33 B35 B37 B39 B41 B43 B45 B47 B49">
    <cfRule type="duplicateValues" priority="63" dxfId="268" stopIfTrue="1">
      <formula>AND(COUNTIF($B$9:$B$9,B9)+COUNTIF($B$51:$B$51,B9)+COUNTIF($B$53:$B$53,B9)+COUNTIF($B$55:$B$55,B9)+COUNTIF($B$57:$B$57,B9)+COUNTIF($B$59:$B$59,B9)+COUNTIF($B$61:$B$61,B9)+COUNTIF($B$63:$B$63,B9)+COUNTIF($B$65:$B$65,B9)+COUNTIF($B$67:$B$67,B9)+COUNTIF($B$69:$B$69,B9)+COUNTIF($B$71:$B$71,B9)+COUNTIF($B$73:$B$73,B9)+COUNTIF($B$75:$B$75,B9)+COUNTIF($B$11:$B$11,B9)+COUNTIF($B$13:$B$13,B9)+COUNTIF($B$15:$B$15,B9)+COUNTIF($B$17:$B$17,B9)+COUNTIF($B$19:$B$19,B9)+COUNTIF($B$21:$B$21,B9)+COUNTIF($B$23:$B$23,B9)+COUNTIF($B$25:$B$25,B9)+COUNTIF($B$27:$B$27,B9)+COUNTIF($B$29:$B$29,B9)+COUNTIF($B$31:$B$31,B9)+COUNTIF($B$33:$B$33,B9)+COUNTIF($B$35:$B$35,B9)+COUNTIF($B$37:$B$37,B9)+COUNTIF($B$39:$B$39,B9)+COUNTIF($B$41:$B$41,B9)+COUNTIF($B$43:$B$43,B9)+COUNTIF($B$45:$B$45,B9)+COUNTIF($B$47:$B$47,B9)+COUNTIF($B$49:$B$49,B9)&gt;1,NOT(ISBLANK(B9)))</formula>
    </cfRule>
  </conditionalFormatting>
  <conditionalFormatting sqref="C14">
    <cfRule type="duplicateValues" priority="42" dxfId="268" stopIfTrue="1">
      <formula>AND(COUNTIF($C$14:$C$14,C14)&gt;1,NOT(ISBLANK(C14)))</formula>
    </cfRule>
  </conditionalFormatting>
  <conditionalFormatting sqref="C14">
    <cfRule type="duplicateValues" priority="43" dxfId="268" stopIfTrue="1">
      <formula>AND(COUNTIF($C$14:$C$14,C14)&gt;1,NOT(ISBLANK(C14)))</formula>
    </cfRule>
  </conditionalFormatting>
  <conditionalFormatting sqref="C20">
    <cfRule type="duplicateValues" priority="34" dxfId="268" stopIfTrue="1">
      <formula>AND(COUNTIF($C$20:$C$20,C20)&gt;1,NOT(ISBLANK(C20)))</formula>
    </cfRule>
  </conditionalFormatting>
  <conditionalFormatting sqref="C20">
    <cfRule type="duplicateValues" priority="33" dxfId="268" stopIfTrue="1">
      <formula>AND(COUNTIF($C$20:$C$20,C20)&gt;1,NOT(ISBLANK(C20)))</formula>
    </cfRule>
  </conditionalFormatting>
  <conditionalFormatting sqref="C20">
    <cfRule type="duplicateValues" priority="35" dxfId="268" stopIfTrue="1">
      <formula>AND(COUNTIF($C$20:$C$20,C20)&gt;1,NOT(ISBLANK(C20)))</formula>
    </cfRule>
  </conditionalFormatting>
  <conditionalFormatting sqref="C20">
    <cfRule type="duplicateValues" priority="36" dxfId="268" stopIfTrue="1">
      <formula>AND(COUNTIF($C$20:$C$20,C20)&gt;1,NOT(ISBLANK(C20)))</formula>
    </cfRule>
  </conditionalFormatting>
  <conditionalFormatting sqref="C20">
    <cfRule type="duplicateValues" priority="37" dxfId="268" stopIfTrue="1">
      <formula>AND(COUNTIF($C$20:$C$20,C20)&gt;1,NOT(ISBLANK(C20)))</formula>
    </cfRule>
  </conditionalFormatting>
  <conditionalFormatting sqref="C10">
    <cfRule type="duplicateValues" priority="29" dxfId="268" stopIfTrue="1">
      <formula>AND(COUNTIF($C$10:$C$10,C10)&gt;1,NOT(ISBLANK(C10)))</formula>
    </cfRule>
  </conditionalFormatting>
  <conditionalFormatting sqref="C10">
    <cfRule type="duplicateValues" priority="30" dxfId="268" stopIfTrue="1">
      <formula>AND(COUNTIF($C$10:$C$10,C10)&gt;1,NOT(ISBLANK(C10)))</formula>
    </cfRule>
  </conditionalFormatting>
  <conditionalFormatting sqref="C10">
    <cfRule type="duplicateValues" priority="31" dxfId="268" stopIfTrue="1">
      <formula>AND(COUNTIF($C$10:$C$10,C10)&gt;1,NOT(ISBLANK(C10)))</formula>
    </cfRule>
  </conditionalFormatting>
  <conditionalFormatting sqref="C10">
    <cfRule type="duplicateValues" priority="32" dxfId="268" stopIfTrue="1">
      <formula>AND(COUNTIF($C$10:$C$10,C10)&gt;1,NOT(ISBLANK(C10)))</formula>
    </cfRule>
  </conditionalFormatting>
  <conditionalFormatting sqref="C12">
    <cfRule type="duplicateValues" priority="27" dxfId="268" stopIfTrue="1">
      <formula>AND(COUNTIF($C$12:$C$12,C12)&gt;1,NOT(ISBLANK(C12)))</formula>
    </cfRule>
  </conditionalFormatting>
  <conditionalFormatting sqref="C12">
    <cfRule type="duplicateValues" priority="28" dxfId="268" stopIfTrue="1">
      <formula>AND(COUNTIF($C$12:$C$12,C12)&gt;1,NOT(ISBLANK(C12)))</formula>
    </cfRule>
  </conditionalFormatting>
  <conditionalFormatting sqref="C19">
    <cfRule type="duplicateValues" priority="26" dxfId="268" stopIfTrue="1">
      <formula>AND(COUNTIF($C$19:$C$19,C19)&gt;1,NOT(ISBLANK(C19)))</formula>
    </cfRule>
  </conditionalFormatting>
  <conditionalFormatting sqref="C19">
    <cfRule type="duplicateValues" priority="25" dxfId="268" stopIfTrue="1">
      <formula>AND(COUNTIF($C$19:$C$19,C19)&gt;1,NOT(ISBLANK(C19)))</formula>
    </cfRule>
  </conditionalFormatting>
  <conditionalFormatting sqref="C29">
    <cfRule type="duplicateValues" priority="21" dxfId="268" stopIfTrue="1">
      <formula>AND(COUNTIF($C$29:$C$29,C29)&gt;1,NOT(ISBLANK(C29)))</formula>
    </cfRule>
  </conditionalFormatting>
  <conditionalFormatting sqref="C29">
    <cfRule type="duplicateValues" priority="22" dxfId="268" stopIfTrue="1">
      <formula>AND(COUNTIF($C$29:$C$29,C29)&gt;1,NOT(ISBLANK(C29)))</formula>
    </cfRule>
  </conditionalFormatting>
  <conditionalFormatting sqref="C29">
    <cfRule type="duplicateValues" priority="23" dxfId="268" stopIfTrue="1">
      <formula>AND(COUNTIF($C$29:$C$29,C29)&gt;1,NOT(ISBLANK(C29)))</formula>
    </cfRule>
  </conditionalFormatting>
  <conditionalFormatting sqref="C29">
    <cfRule type="duplicateValues" priority="24" dxfId="268" stopIfTrue="1">
      <formula>AND(COUNTIF($C$29:$C$29,C29)&gt;1,NOT(ISBLANK(C29)))</formula>
    </cfRule>
  </conditionalFormatting>
  <conditionalFormatting sqref="C31">
    <cfRule type="duplicateValues" priority="17" dxfId="268" stopIfTrue="1">
      <formula>AND(COUNTIF($C$31:$C$31,C31)&gt;1,NOT(ISBLANK(C31)))</formula>
    </cfRule>
  </conditionalFormatting>
  <conditionalFormatting sqref="C31">
    <cfRule type="duplicateValues" priority="18" dxfId="268" stopIfTrue="1">
      <formula>AND(COUNTIF($C$31:$C$31,C31)&gt;1,NOT(ISBLANK(C31)))</formula>
    </cfRule>
  </conditionalFormatting>
  <conditionalFormatting sqref="C31">
    <cfRule type="duplicateValues" priority="19" dxfId="268" stopIfTrue="1">
      <formula>AND(COUNTIF($C$31:$C$31,C31)&gt;1,NOT(ISBLANK(C31)))</formula>
    </cfRule>
  </conditionalFormatting>
  <conditionalFormatting sqref="C31">
    <cfRule type="duplicateValues" priority="20" dxfId="268" stopIfTrue="1">
      <formula>AND(COUNTIF($C$31:$C$31,C31)&gt;1,NOT(ISBLANK(C31)))</formula>
    </cfRule>
  </conditionalFormatting>
  <conditionalFormatting sqref="C15">
    <cfRule type="duplicateValues" priority="15" dxfId="268" stopIfTrue="1">
      <formula>AND(COUNTIF($C$15:$C$15,C15)&gt;1,NOT(ISBLANK(C15)))</formula>
    </cfRule>
  </conditionalFormatting>
  <conditionalFormatting sqref="C15">
    <cfRule type="duplicateValues" priority="16" dxfId="268" stopIfTrue="1">
      <formula>AND(COUNTIF($C$15:$C$15,C15)&gt;1,NOT(ISBLANK(C15)))</formula>
    </cfRule>
  </conditionalFormatting>
  <conditionalFormatting sqref="C17">
    <cfRule type="duplicateValues" priority="9" dxfId="268" stopIfTrue="1">
      <formula>AND(COUNTIF($C$17:$C$17,C17)&gt;1,NOT(ISBLANK(C17)))</formula>
    </cfRule>
  </conditionalFormatting>
  <conditionalFormatting sqref="C17">
    <cfRule type="duplicateValues" priority="10" dxfId="268" stopIfTrue="1">
      <formula>AND(COUNTIF($C$17:$C$17,C17)&gt;1,NOT(ISBLANK(C17)))</formula>
    </cfRule>
  </conditionalFormatting>
  <conditionalFormatting sqref="C17">
    <cfRule type="duplicateValues" priority="11" dxfId="268" stopIfTrue="1">
      <formula>AND(COUNTIF($C$17:$C$17,C17)&gt;1,NOT(ISBLANK(C17)))</formula>
    </cfRule>
  </conditionalFormatting>
  <conditionalFormatting sqref="C17">
    <cfRule type="duplicateValues" priority="12" dxfId="268" stopIfTrue="1">
      <formula>AND(COUNTIF($C$17:$C$17,C17)&gt;1,NOT(ISBLANK(C17)))</formula>
    </cfRule>
  </conditionalFormatting>
  <conditionalFormatting sqref="C21">
    <cfRule type="duplicateValues" priority="5" dxfId="268" stopIfTrue="1">
      <formula>AND(COUNTIF($C$21:$C$21,C21)&gt;1,NOT(ISBLANK(C21)))</formula>
    </cfRule>
  </conditionalFormatting>
  <conditionalFormatting sqref="C21">
    <cfRule type="duplicateValues" priority="6" dxfId="268" stopIfTrue="1">
      <formula>AND(COUNTIF($C$21:$C$21,C21)&gt;1,NOT(ISBLANK(C21)))</formula>
    </cfRule>
  </conditionalFormatting>
  <conditionalFormatting sqref="C21">
    <cfRule type="duplicateValues" priority="7" dxfId="268" stopIfTrue="1">
      <formula>AND(COUNTIF($C$21:$C$21,C21)&gt;1,NOT(ISBLANK(C21)))</formula>
    </cfRule>
  </conditionalFormatting>
  <conditionalFormatting sqref="C21">
    <cfRule type="duplicateValues" priority="8" dxfId="268" stopIfTrue="1">
      <formula>AND(COUNTIF($C$21:$C$21,C21)&gt;1,NOT(ISBLANK(C21)))</formula>
    </cfRule>
  </conditionalFormatting>
  <conditionalFormatting sqref="C22">
    <cfRule type="duplicateValues" priority="1" dxfId="268" stopIfTrue="1">
      <formula>AND(COUNTIF($C$22:$C$22,C22)&gt;1,NOT(ISBLANK(C22)))</formula>
    </cfRule>
  </conditionalFormatting>
  <conditionalFormatting sqref="C22">
    <cfRule type="duplicateValues" priority="2" dxfId="268" stopIfTrue="1">
      <formula>AND(COUNTIF($C$22:$C$22,C22)&gt;1,NOT(ISBLANK(C22)))</formula>
    </cfRule>
  </conditionalFormatting>
  <conditionalFormatting sqref="C22">
    <cfRule type="duplicateValues" priority="3" dxfId="268" stopIfTrue="1">
      <formula>AND(COUNTIF($C$22:$C$22,C22)&gt;1,NOT(ISBLANK(C22)))</formula>
    </cfRule>
  </conditionalFormatting>
  <conditionalFormatting sqref="C22">
    <cfRule type="duplicateValues" priority="4" dxfId="268" stopIfTrue="1">
      <formula>AND(COUNTIF($C$22:$C$22,C22)&gt;1,NOT(ISBLANK(C22)))</formula>
    </cfRule>
  </conditionalFormatting>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X79"/>
  <sheetViews>
    <sheetView zoomScalePageLayoutView="0" workbookViewId="0" topLeftCell="A37">
      <selection activeCell="G36" sqref="G36"/>
    </sheetView>
  </sheetViews>
  <sheetFormatPr defaultColWidth="9.140625" defaultRowHeight="15"/>
  <cols>
    <col min="1" max="1" width="4.28125" style="8" customWidth="1"/>
    <col min="2" max="2" width="5.57421875" style="7" customWidth="1"/>
    <col min="3" max="3" width="12.28125" style="45" customWidth="1"/>
    <col min="4" max="4" width="8.421875" style="61" customWidth="1"/>
    <col min="5" max="5" width="13.8515625" style="61" customWidth="1"/>
    <col min="6" max="6" width="19.140625" style="8" customWidth="1"/>
    <col min="7" max="7" width="7.28125" style="8" customWidth="1"/>
    <col min="8" max="8" width="10.140625" style="7" customWidth="1"/>
    <col min="9" max="9" width="4.7109375" style="7" customWidth="1"/>
    <col min="10" max="10" width="5.00390625" style="7" customWidth="1"/>
    <col min="11" max="11" width="6.140625" style="45" customWidth="1"/>
    <col min="12" max="12" width="5.7109375" style="45" customWidth="1"/>
    <col min="13" max="13" width="4.00390625" style="45" customWidth="1"/>
    <col min="14" max="15" width="6.57421875" style="60" customWidth="1"/>
    <col min="16" max="16" width="6.57421875" style="38" customWidth="1"/>
    <col min="17" max="17" width="6.57421875" style="60" customWidth="1"/>
    <col min="18" max="18" width="6.57421875" style="38" customWidth="1"/>
    <col min="19" max="19" width="6.57421875" style="60" customWidth="1"/>
    <col min="20" max="20" width="6.57421875" style="40" customWidth="1"/>
    <col min="21" max="22" width="6.57421875" style="60" customWidth="1"/>
    <col min="23" max="23" width="6.57421875" style="53" customWidth="1"/>
    <col min="24" max="25" width="6.57421875" style="8" customWidth="1"/>
    <col min="26" max="26" width="6.28125" style="8" customWidth="1"/>
    <col min="27" max="27" width="9.140625" style="8" customWidth="1"/>
    <col min="28" max="28" width="9.421875" style="8" bestFit="1" customWidth="1"/>
    <col min="29" max="16384" width="9.140625" style="8" customWidth="1"/>
  </cols>
  <sheetData>
    <row r="1" spans="1:26" s="13" customFormat="1" ht="20.25" collapsed="1">
      <c r="A1" s="261" t="s">
        <v>6</v>
      </c>
      <c r="B1" s="261"/>
      <c r="C1" s="261"/>
      <c r="D1" s="261"/>
      <c r="E1" s="261"/>
      <c r="F1" s="9"/>
      <c r="G1" s="9"/>
      <c r="H1" s="10"/>
      <c r="I1" s="10"/>
      <c r="J1" s="11"/>
      <c r="K1" s="47"/>
      <c r="L1" s="47"/>
      <c r="M1" s="47"/>
      <c r="N1" s="41"/>
      <c r="O1" s="41"/>
      <c r="P1" s="37"/>
      <c r="Q1" s="41"/>
      <c r="R1" s="37"/>
      <c r="S1" s="41"/>
      <c r="T1" s="40"/>
      <c r="U1" s="41"/>
      <c r="V1" s="41"/>
      <c r="W1" s="48"/>
      <c r="X1" s="12"/>
      <c r="Y1" s="12"/>
      <c r="Z1" s="12"/>
    </row>
    <row r="2" spans="1:26" s="13" customFormat="1" ht="20.25">
      <c r="A2" s="14" t="s">
        <v>5</v>
      </c>
      <c r="B2" s="19"/>
      <c r="C2" s="44"/>
      <c r="D2" s="15"/>
      <c r="E2" s="15"/>
      <c r="F2" s="14"/>
      <c r="G2" s="262" t="s">
        <v>61</v>
      </c>
      <c r="H2" s="262"/>
      <c r="I2" s="262"/>
      <c r="J2" s="262"/>
      <c r="K2" s="262"/>
      <c r="L2" s="262"/>
      <c r="M2" s="262"/>
      <c r="N2" s="262"/>
      <c r="O2" s="262"/>
      <c r="P2" s="262"/>
      <c r="Q2" s="262"/>
      <c r="R2" s="262"/>
      <c r="S2" s="262"/>
      <c r="T2" s="262"/>
      <c r="U2" s="262"/>
      <c r="V2" s="262"/>
      <c r="W2" s="262"/>
      <c r="X2" s="262"/>
      <c r="Y2" s="262"/>
      <c r="Z2" s="262"/>
    </row>
    <row r="3" spans="1:26" ht="18.75">
      <c r="A3" s="14"/>
      <c r="B3" s="19"/>
      <c r="C3" s="44"/>
      <c r="D3" s="15"/>
      <c r="E3" s="15"/>
      <c r="F3" s="14"/>
      <c r="G3" s="263" t="s">
        <v>53</v>
      </c>
      <c r="H3" s="263"/>
      <c r="I3" s="263"/>
      <c r="J3" s="263"/>
      <c r="K3" s="263"/>
      <c r="L3" s="263"/>
      <c r="M3" s="263"/>
      <c r="N3" s="263"/>
      <c r="O3" s="263"/>
      <c r="P3" s="263"/>
      <c r="Q3" s="263"/>
      <c r="R3" s="263"/>
      <c r="S3" s="263"/>
      <c r="T3" s="263"/>
      <c r="U3" s="263"/>
      <c r="V3" s="263"/>
      <c r="W3" s="263"/>
      <c r="X3" s="263"/>
      <c r="Y3" s="263"/>
      <c r="Z3" s="263"/>
    </row>
    <row r="4" ht="15.75"/>
    <row r="5" spans="1:30" ht="45.75" customHeight="1">
      <c r="A5" s="3" t="s">
        <v>0</v>
      </c>
      <c r="B5" s="5" t="s">
        <v>15</v>
      </c>
      <c r="C5" s="5" t="s">
        <v>25</v>
      </c>
      <c r="D5" s="4" t="s">
        <v>1</v>
      </c>
      <c r="E5" s="3" t="s">
        <v>4</v>
      </c>
      <c r="F5" s="32" t="s">
        <v>24</v>
      </c>
      <c r="G5" s="33" t="s">
        <v>13</v>
      </c>
      <c r="H5" s="5" t="s">
        <v>50</v>
      </c>
      <c r="I5" s="5" t="s">
        <v>14</v>
      </c>
      <c r="J5" s="5" t="s">
        <v>16</v>
      </c>
      <c r="K5" s="5" t="s">
        <v>17</v>
      </c>
      <c r="L5" s="5" t="s">
        <v>18</v>
      </c>
      <c r="M5" s="5" t="s">
        <v>19</v>
      </c>
      <c r="N5" s="3" t="s">
        <v>2</v>
      </c>
      <c r="O5" s="3" t="s">
        <v>10</v>
      </c>
      <c r="P5" s="30" t="s">
        <v>7</v>
      </c>
      <c r="Q5" s="3" t="s">
        <v>9</v>
      </c>
      <c r="R5" s="30" t="s">
        <v>8</v>
      </c>
      <c r="S5" s="3" t="s">
        <v>11</v>
      </c>
      <c r="T5" s="43" t="s">
        <v>12</v>
      </c>
      <c r="U5" s="3" t="s">
        <v>51</v>
      </c>
      <c r="V5" s="3" t="s">
        <v>3</v>
      </c>
      <c r="W5" s="20" t="s">
        <v>21</v>
      </c>
      <c r="X5" s="6" t="s">
        <v>22</v>
      </c>
      <c r="Y5" s="6" t="s">
        <v>23</v>
      </c>
      <c r="Z5" s="3" t="s">
        <v>52</v>
      </c>
      <c r="AA5" s="2"/>
      <c r="AB5" s="2"/>
      <c r="AC5" s="2"/>
      <c r="AD5" s="2"/>
    </row>
    <row r="6" spans="1:50" s="58" customFormat="1" ht="18" customHeight="1">
      <c r="A6" s="63">
        <v>1</v>
      </c>
      <c r="B6" s="163" t="s">
        <v>42</v>
      </c>
      <c r="C6" s="163" t="s">
        <v>79</v>
      </c>
      <c r="D6" s="64">
        <v>51140201</v>
      </c>
      <c r="E6" s="64" t="s">
        <v>36</v>
      </c>
      <c r="F6" s="164" t="s">
        <v>80</v>
      </c>
      <c r="G6" s="165" t="s">
        <v>81</v>
      </c>
      <c r="H6" s="166" t="s">
        <v>82</v>
      </c>
      <c r="I6" s="166" t="s">
        <v>27</v>
      </c>
      <c r="J6" s="163" t="s">
        <v>38</v>
      </c>
      <c r="K6" s="163" t="s">
        <v>99</v>
      </c>
      <c r="L6" s="163" t="s">
        <v>28</v>
      </c>
      <c r="M6" s="163"/>
      <c r="N6" s="27" t="s">
        <v>31</v>
      </c>
      <c r="O6" s="167" t="s">
        <v>32</v>
      </c>
      <c r="P6" s="168">
        <v>7.5</v>
      </c>
      <c r="Q6" s="167" t="s">
        <v>58</v>
      </c>
      <c r="R6" s="168">
        <v>8.2</v>
      </c>
      <c r="S6" s="167" t="s">
        <v>34</v>
      </c>
      <c r="T6" s="168">
        <v>8.3</v>
      </c>
      <c r="U6" s="169" t="s">
        <v>29</v>
      </c>
      <c r="V6" s="169">
        <f>P6+R6+T6</f>
        <v>24</v>
      </c>
      <c r="W6" s="169">
        <f>IF(L6="2",0.25,IF(L6="2NT",0.5,IF(L6="1",0.75,0)))</f>
        <v>0.5</v>
      </c>
      <c r="X6" s="169">
        <v>0</v>
      </c>
      <c r="Y6" s="169">
        <f>V6+W6+X6</f>
        <v>24.5</v>
      </c>
      <c r="Z6" s="170">
        <f>V6/3</f>
        <v>8</v>
      </c>
      <c r="AA6" s="1"/>
      <c r="AB6" s="1"/>
      <c r="AC6" s="1"/>
      <c r="AD6" s="1"/>
      <c r="AE6" s="1"/>
      <c r="AF6" s="1"/>
      <c r="AG6" s="1"/>
      <c r="AH6" s="1"/>
      <c r="AI6" s="1"/>
      <c r="AJ6" s="1"/>
      <c r="AK6" s="1"/>
      <c r="AL6" s="1"/>
      <c r="AM6" s="1"/>
      <c r="AN6" s="1"/>
      <c r="AO6" s="1"/>
      <c r="AP6" s="1"/>
      <c r="AQ6" s="1"/>
      <c r="AR6" s="1"/>
      <c r="AS6" s="1"/>
      <c r="AT6" s="1"/>
      <c r="AU6" s="1"/>
      <c r="AV6" s="1"/>
      <c r="AW6" s="1"/>
      <c r="AX6" s="1"/>
    </row>
    <row r="7" spans="1:26" s="1" customFormat="1" ht="18" customHeight="1">
      <c r="A7" s="23">
        <v>2</v>
      </c>
      <c r="B7" s="171" t="s">
        <v>38</v>
      </c>
      <c r="C7" s="171" t="s">
        <v>98</v>
      </c>
      <c r="D7" s="25">
        <v>51140201</v>
      </c>
      <c r="E7" s="25" t="s">
        <v>36</v>
      </c>
      <c r="F7" s="172" t="s">
        <v>89</v>
      </c>
      <c r="G7" s="173" t="s">
        <v>90</v>
      </c>
      <c r="H7" s="174" t="s">
        <v>91</v>
      </c>
      <c r="I7" s="174" t="s">
        <v>27</v>
      </c>
      <c r="J7" s="171" t="s">
        <v>26</v>
      </c>
      <c r="K7" s="171" t="s">
        <v>92</v>
      </c>
      <c r="L7" s="171" t="s">
        <v>28</v>
      </c>
      <c r="M7" s="171"/>
      <c r="N7" s="27" t="s">
        <v>37</v>
      </c>
      <c r="O7" s="27" t="s">
        <v>59</v>
      </c>
      <c r="P7" s="31">
        <v>6.9</v>
      </c>
      <c r="Q7" s="27" t="s">
        <v>32</v>
      </c>
      <c r="R7" s="31">
        <v>7.4</v>
      </c>
      <c r="S7" s="27" t="s">
        <v>60</v>
      </c>
      <c r="T7" s="31">
        <v>7.1</v>
      </c>
      <c r="U7" s="29" t="s">
        <v>29</v>
      </c>
      <c r="V7" s="29">
        <f aca="true" t="shared" si="0" ref="V7:V48">P7+R7+T7</f>
        <v>21.4</v>
      </c>
      <c r="W7" s="29">
        <f aca="true" t="shared" si="1" ref="W7:W48">IF(L7="2",0.25,IF(L7="2NT",0.5,IF(L7="1",0.75,0)))</f>
        <v>0.5</v>
      </c>
      <c r="X7" s="29">
        <v>0</v>
      </c>
      <c r="Y7" s="29">
        <f aca="true" t="shared" si="2" ref="Y7:Y48">V7+W7+X7</f>
        <v>21.9</v>
      </c>
      <c r="Z7" s="34">
        <f aca="true" t="shared" si="3" ref="Z7:Z48">V7/3</f>
        <v>7.133333333333333</v>
      </c>
    </row>
    <row r="8" spans="1:50" s="58" customFormat="1" ht="18" customHeight="1">
      <c r="A8" s="63">
        <v>3</v>
      </c>
      <c r="B8" s="163" t="s">
        <v>26</v>
      </c>
      <c r="C8" s="171" t="s">
        <v>100</v>
      </c>
      <c r="D8" s="25">
        <v>51140201</v>
      </c>
      <c r="E8" s="25" t="s">
        <v>36</v>
      </c>
      <c r="F8" s="172" t="s">
        <v>101</v>
      </c>
      <c r="G8" s="173" t="s">
        <v>102</v>
      </c>
      <c r="H8" s="174" t="s">
        <v>103</v>
      </c>
      <c r="I8" s="174" t="s">
        <v>27</v>
      </c>
      <c r="J8" s="171" t="s">
        <v>26</v>
      </c>
      <c r="K8" s="171" t="s">
        <v>92</v>
      </c>
      <c r="L8" s="171" t="s">
        <v>28</v>
      </c>
      <c r="M8" s="171"/>
      <c r="N8" s="27" t="s">
        <v>37</v>
      </c>
      <c r="O8" s="27" t="s">
        <v>59</v>
      </c>
      <c r="P8" s="31">
        <v>7.1</v>
      </c>
      <c r="Q8" s="27" t="s">
        <v>32</v>
      </c>
      <c r="R8" s="31">
        <v>8.1</v>
      </c>
      <c r="S8" s="27" t="s">
        <v>60</v>
      </c>
      <c r="T8" s="31">
        <v>7.7</v>
      </c>
      <c r="U8" s="29" t="s">
        <v>29</v>
      </c>
      <c r="V8" s="29">
        <f t="shared" si="0"/>
        <v>22.9</v>
      </c>
      <c r="W8" s="29">
        <f t="shared" si="1"/>
        <v>0.5</v>
      </c>
      <c r="X8" s="29">
        <v>0</v>
      </c>
      <c r="Y8" s="29">
        <f t="shared" si="2"/>
        <v>23.4</v>
      </c>
      <c r="Z8" s="34">
        <f t="shared" si="3"/>
        <v>7.633333333333333</v>
      </c>
      <c r="AA8" s="1"/>
      <c r="AB8" s="1"/>
      <c r="AC8" s="1"/>
      <c r="AD8" s="1"/>
      <c r="AE8" s="1"/>
      <c r="AF8" s="1"/>
      <c r="AG8" s="1"/>
      <c r="AH8" s="1"/>
      <c r="AI8" s="1"/>
      <c r="AJ8" s="1"/>
      <c r="AK8" s="1"/>
      <c r="AL8" s="1"/>
      <c r="AM8" s="1"/>
      <c r="AN8" s="1"/>
      <c r="AO8" s="1"/>
      <c r="AP8" s="1"/>
      <c r="AQ8" s="1"/>
      <c r="AR8" s="1"/>
      <c r="AS8" s="1"/>
      <c r="AT8" s="1"/>
      <c r="AU8" s="1"/>
      <c r="AV8" s="1"/>
      <c r="AW8" s="1"/>
      <c r="AX8" s="1"/>
    </row>
    <row r="9" spans="1:26" s="1" customFormat="1" ht="18" customHeight="1">
      <c r="A9" s="23">
        <v>4</v>
      </c>
      <c r="B9" s="171" t="s">
        <v>43</v>
      </c>
      <c r="C9" s="171" t="s">
        <v>110</v>
      </c>
      <c r="D9" s="25">
        <v>51140201</v>
      </c>
      <c r="E9" s="25" t="s">
        <v>36</v>
      </c>
      <c r="F9" s="172" t="s">
        <v>111</v>
      </c>
      <c r="G9" s="173" t="s">
        <v>112</v>
      </c>
      <c r="H9" s="174" t="s">
        <v>113</v>
      </c>
      <c r="I9" s="174" t="s">
        <v>27</v>
      </c>
      <c r="J9" s="171" t="s">
        <v>26</v>
      </c>
      <c r="K9" s="171" t="s">
        <v>114</v>
      </c>
      <c r="L9" s="171" t="s">
        <v>28</v>
      </c>
      <c r="M9" s="171"/>
      <c r="N9" s="27" t="s">
        <v>31</v>
      </c>
      <c r="O9" s="27" t="s">
        <v>32</v>
      </c>
      <c r="P9" s="31">
        <v>7.6</v>
      </c>
      <c r="Q9" s="27" t="s">
        <v>33</v>
      </c>
      <c r="R9" s="31">
        <v>7.9</v>
      </c>
      <c r="S9" s="27" t="s">
        <v>34</v>
      </c>
      <c r="T9" s="31">
        <v>8.3</v>
      </c>
      <c r="U9" s="29" t="s">
        <v>29</v>
      </c>
      <c r="V9" s="29">
        <f t="shared" si="0"/>
        <v>23.8</v>
      </c>
      <c r="W9" s="29">
        <f t="shared" si="1"/>
        <v>0.5</v>
      </c>
      <c r="X9" s="29">
        <v>0</v>
      </c>
      <c r="Y9" s="29">
        <f t="shared" si="2"/>
        <v>24.3</v>
      </c>
      <c r="Z9" s="34">
        <f t="shared" si="3"/>
        <v>7.933333333333334</v>
      </c>
    </row>
    <row r="10" spans="1:50" s="58" customFormat="1" ht="18" customHeight="1">
      <c r="A10" s="63">
        <v>5</v>
      </c>
      <c r="B10" s="163" t="s">
        <v>45</v>
      </c>
      <c r="C10" s="171" t="s">
        <v>120</v>
      </c>
      <c r="D10" s="25">
        <v>51140201</v>
      </c>
      <c r="E10" s="25" t="s">
        <v>36</v>
      </c>
      <c r="F10" s="172" t="s">
        <v>121</v>
      </c>
      <c r="G10" s="173" t="s">
        <v>122</v>
      </c>
      <c r="H10" s="174" t="s">
        <v>123</v>
      </c>
      <c r="I10" s="174" t="s">
        <v>27</v>
      </c>
      <c r="J10" s="171" t="s">
        <v>26</v>
      </c>
      <c r="K10" s="171" t="s">
        <v>114</v>
      </c>
      <c r="L10" s="171" t="s">
        <v>28</v>
      </c>
      <c r="M10" s="171"/>
      <c r="N10" s="27" t="s">
        <v>31</v>
      </c>
      <c r="O10" s="27" t="s">
        <v>32</v>
      </c>
      <c r="P10" s="31">
        <v>7.5</v>
      </c>
      <c r="Q10" s="27" t="s">
        <v>33</v>
      </c>
      <c r="R10" s="31">
        <v>8.5</v>
      </c>
      <c r="S10" s="27" t="s">
        <v>34</v>
      </c>
      <c r="T10" s="31">
        <v>8.8</v>
      </c>
      <c r="U10" s="29" t="s">
        <v>29</v>
      </c>
      <c r="V10" s="29">
        <f t="shared" si="0"/>
        <v>24.8</v>
      </c>
      <c r="W10" s="29">
        <f t="shared" si="1"/>
        <v>0.5</v>
      </c>
      <c r="X10" s="29">
        <v>0</v>
      </c>
      <c r="Y10" s="29">
        <f t="shared" si="2"/>
        <v>25.3</v>
      </c>
      <c r="Z10" s="34">
        <f t="shared" si="3"/>
        <v>8.266666666666667</v>
      </c>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s="58" customFormat="1" ht="18" customHeight="1">
      <c r="A11" s="23">
        <v>6</v>
      </c>
      <c r="B11" s="171" t="s">
        <v>46</v>
      </c>
      <c r="C11" s="171" t="s">
        <v>129</v>
      </c>
      <c r="D11" s="25">
        <v>51140201</v>
      </c>
      <c r="E11" s="25" t="s">
        <v>36</v>
      </c>
      <c r="F11" s="172" t="s">
        <v>130</v>
      </c>
      <c r="G11" s="173" t="s">
        <v>131</v>
      </c>
      <c r="H11" s="174" t="s">
        <v>132</v>
      </c>
      <c r="I11" s="174" t="s">
        <v>27</v>
      </c>
      <c r="J11" s="171" t="s">
        <v>26</v>
      </c>
      <c r="K11" s="171" t="s">
        <v>114</v>
      </c>
      <c r="L11" s="171" t="s">
        <v>28</v>
      </c>
      <c r="M11" s="171"/>
      <c r="N11" s="27" t="s">
        <v>31</v>
      </c>
      <c r="O11" s="27" t="s">
        <v>32</v>
      </c>
      <c r="P11" s="31">
        <v>7.5</v>
      </c>
      <c r="Q11" s="27" t="s">
        <v>33</v>
      </c>
      <c r="R11" s="31">
        <v>7.6</v>
      </c>
      <c r="S11" s="27" t="s">
        <v>34</v>
      </c>
      <c r="T11" s="31">
        <v>8.2</v>
      </c>
      <c r="U11" s="29" t="s">
        <v>29</v>
      </c>
      <c r="V11" s="29">
        <f t="shared" si="0"/>
        <v>23.299999999999997</v>
      </c>
      <c r="W11" s="29">
        <f t="shared" si="1"/>
        <v>0.5</v>
      </c>
      <c r="X11" s="29">
        <v>0</v>
      </c>
      <c r="Y11" s="34">
        <f t="shared" si="2"/>
        <v>23.799999999999997</v>
      </c>
      <c r="Z11" s="34">
        <f t="shared" si="3"/>
        <v>7.766666666666666</v>
      </c>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26" s="1" customFormat="1" ht="18" customHeight="1">
      <c r="A12" s="63">
        <v>7</v>
      </c>
      <c r="B12" s="163" t="s">
        <v>47</v>
      </c>
      <c r="C12" s="171" t="s">
        <v>137</v>
      </c>
      <c r="D12" s="25">
        <v>51140201</v>
      </c>
      <c r="E12" s="25" t="s">
        <v>36</v>
      </c>
      <c r="F12" s="172" t="s">
        <v>80</v>
      </c>
      <c r="G12" s="173" t="s">
        <v>138</v>
      </c>
      <c r="H12" s="174" t="s">
        <v>139</v>
      </c>
      <c r="I12" s="174" t="s">
        <v>27</v>
      </c>
      <c r="J12" s="171" t="s">
        <v>26</v>
      </c>
      <c r="K12" s="171" t="s">
        <v>30</v>
      </c>
      <c r="L12" s="171" t="s">
        <v>28</v>
      </c>
      <c r="M12" s="171"/>
      <c r="N12" s="27" t="s">
        <v>31</v>
      </c>
      <c r="O12" s="27" t="s">
        <v>32</v>
      </c>
      <c r="P12" s="31">
        <v>8.5</v>
      </c>
      <c r="Q12" s="27" t="s">
        <v>58</v>
      </c>
      <c r="R12" s="31">
        <v>8.8</v>
      </c>
      <c r="S12" s="27" t="s">
        <v>34</v>
      </c>
      <c r="T12" s="31">
        <v>8.3</v>
      </c>
      <c r="U12" s="29" t="s">
        <v>44</v>
      </c>
      <c r="V12" s="29">
        <f t="shared" si="0"/>
        <v>25.6</v>
      </c>
      <c r="W12" s="29">
        <f t="shared" si="1"/>
        <v>0.5</v>
      </c>
      <c r="X12" s="29">
        <v>0</v>
      </c>
      <c r="Y12" s="34">
        <f t="shared" si="2"/>
        <v>26.1</v>
      </c>
      <c r="Z12" s="34">
        <f t="shared" si="3"/>
        <v>8.533333333333333</v>
      </c>
    </row>
    <row r="13" spans="1:50" s="58" customFormat="1" ht="18" customHeight="1">
      <c r="A13" s="23">
        <v>8</v>
      </c>
      <c r="B13" s="171" t="s">
        <v>48</v>
      </c>
      <c r="C13" s="171" t="s">
        <v>144</v>
      </c>
      <c r="D13" s="25">
        <v>51140201</v>
      </c>
      <c r="E13" s="25" t="s">
        <v>36</v>
      </c>
      <c r="F13" s="172" t="s">
        <v>145</v>
      </c>
      <c r="G13" s="173" t="s">
        <v>146</v>
      </c>
      <c r="H13" s="174" t="s">
        <v>147</v>
      </c>
      <c r="I13" s="174" t="s">
        <v>27</v>
      </c>
      <c r="J13" s="171" t="s">
        <v>26</v>
      </c>
      <c r="K13" s="171" t="s">
        <v>148</v>
      </c>
      <c r="L13" s="171" t="s">
        <v>28</v>
      </c>
      <c r="M13" s="171"/>
      <c r="N13" s="27" t="s">
        <v>31</v>
      </c>
      <c r="O13" s="27" t="s">
        <v>32</v>
      </c>
      <c r="P13" s="31">
        <v>7.9</v>
      </c>
      <c r="Q13" s="27" t="s">
        <v>33</v>
      </c>
      <c r="R13" s="31">
        <v>8.5</v>
      </c>
      <c r="S13" s="27" t="s">
        <v>34</v>
      </c>
      <c r="T13" s="31">
        <v>8.2</v>
      </c>
      <c r="U13" s="29" t="s">
        <v>29</v>
      </c>
      <c r="V13" s="29">
        <f t="shared" si="0"/>
        <v>24.599999999999998</v>
      </c>
      <c r="W13" s="29">
        <f t="shared" si="1"/>
        <v>0.5</v>
      </c>
      <c r="X13" s="29">
        <v>0</v>
      </c>
      <c r="Y13" s="34">
        <f t="shared" si="2"/>
        <v>25.099999999999998</v>
      </c>
      <c r="Z13" s="34">
        <f t="shared" si="3"/>
        <v>8.2</v>
      </c>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s="58" customFormat="1" ht="18" customHeight="1">
      <c r="A14" s="63">
        <v>9</v>
      </c>
      <c r="B14" s="163" t="s">
        <v>49</v>
      </c>
      <c r="C14" s="171" t="s">
        <v>154</v>
      </c>
      <c r="D14" s="25">
        <v>51140201</v>
      </c>
      <c r="E14" s="25" t="s">
        <v>36</v>
      </c>
      <c r="F14" s="172" t="s">
        <v>155</v>
      </c>
      <c r="G14" s="173" t="s">
        <v>156</v>
      </c>
      <c r="H14" s="174" t="s">
        <v>157</v>
      </c>
      <c r="I14" s="174" t="s">
        <v>27</v>
      </c>
      <c r="J14" s="171" t="s">
        <v>26</v>
      </c>
      <c r="K14" s="171" t="s">
        <v>148</v>
      </c>
      <c r="L14" s="171" t="s">
        <v>28</v>
      </c>
      <c r="M14" s="171"/>
      <c r="N14" s="27" t="s">
        <v>31</v>
      </c>
      <c r="O14" s="27" t="s">
        <v>32</v>
      </c>
      <c r="P14" s="31">
        <v>7</v>
      </c>
      <c r="Q14" s="27" t="s">
        <v>33</v>
      </c>
      <c r="R14" s="31">
        <v>8.1</v>
      </c>
      <c r="S14" s="27" t="s">
        <v>34</v>
      </c>
      <c r="T14" s="31">
        <v>8.2</v>
      </c>
      <c r="U14" s="29" t="s">
        <v>29</v>
      </c>
      <c r="V14" s="29">
        <f t="shared" si="0"/>
        <v>23.299999999999997</v>
      </c>
      <c r="W14" s="29">
        <f t="shared" si="1"/>
        <v>0.5</v>
      </c>
      <c r="X14" s="29">
        <v>0</v>
      </c>
      <c r="Y14" s="34">
        <f t="shared" si="2"/>
        <v>23.799999999999997</v>
      </c>
      <c r="Z14" s="34">
        <f t="shared" si="3"/>
        <v>7.766666666666666</v>
      </c>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30" s="1" customFormat="1" ht="18" customHeight="1">
      <c r="A15" s="23">
        <v>10</v>
      </c>
      <c r="B15" s="171" t="s">
        <v>63</v>
      </c>
      <c r="C15" s="175" t="s">
        <v>163</v>
      </c>
      <c r="D15" s="25">
        <v>51140201</v>
      </c>
      <c r="E15" s="25" t="s">
        <v>36</v>
      </c>
      <c r="F15" s="176" t="s">
        <v>164</v>
      </c>
      <c r="G15" s="177" t="s">
        <v>165</v>
      </c>
      <c r="H15" s="178" t="s">
        <v>166</v>
      </c>
      <c r="I15" s="178" t="s">
        <v>27</v>
      </c>
      <c r="J15" s="175" t="s">
        <v>26</v>
      </c>
      <c r="K15" s="175" t="s">
        <v>114</v>
      </c>
      <c r="L15" s="175" t="s">
        <v>28</v>
      </c>
      <c r="M15" s="175"/>
      <c r="N15" s="27" t="s">
        <v>37</v>
      </c>
      <c r="O15" s="27" t="s">
        <v>59</v>
      </c>
      <c r="P15" s="31">
        <v>8.4</v>
      </c>
      <c r="Q15" s="27" t="s">
        <v>32</v>
      </c>
      <c r="R15" s="31">
        <v>7.7</v>
      </c>
      <c r="S15" s="27" t="s">
        <v>60</v>
      </c>
      <c r="T15" s="54">
        <v>8.7</v>
      </c>
      <c r="U15" s="29" t="s">
        <v>44</v>
      </c>
      <c r="V15" s="55">
        <f t="shared" si="0"/>
        <v>24.8</v>
      </c>
      <c r="W15" s="55">
        <f t="shared" si="1"/>
        <v>0.5</v>
      </c>
      <c r="X15" s="55">
        <v>0</v>
      </c>
      <c r="Y15" s="56">
        <f t="shared" si="2"/>
        <v>25.3</v>
      </c>
      <c r="Z15" s="56">
        <f t="shared" si="3"/>
        <v>8.266666666666667</v>
      </c>
      <c r="AA15" s="36"/>
      <c r="AB15" s="36"/>
      <c r="AC15" s="36"/>
      <c r="AD15" s="36"/>
    </row>
    <row r="16" spans="1:50" s="58" customFormat="1" ht="18" customHeight="1">
      <c r="A16" s="63">
        <v>11</v>
      </c>
      <c r="B16" s="163" t="s">
        <v>64</v>
      </c>
      <c r="C16" s="171" t="s">
        <v>172</v>
      </c>
      <c r="D16" s="25">
        <v>51140201</v>
      </c>
      <c r="E16" s="25" t="s">
        <v>36</v>
      </c>
      <c r="F16" s="172" t="s">
        <v>173</v>
      </c>
      <c r="G16" s="173" t="s">
        <v>174</v>
      </c>
      <c r="H16" s="174" t="s">
        <v>175</v>
      </c>
      <c r="I16" s="174" t="s">
        <v>27</v>
      </c>
      <c r="J16" s="171" t="s">
        <v>26</v>
      </c>
      <c r="K16" s="171" t="s">
        <v>176</v>
      </c>
      <c r="L16" s="171" t="s">
        <v>35</v>
      </c>
      <c r="M16" s="171"/>
      <c r="N16" s="27" t="s">
        <v>171</v>
      </c>
      <c r="O16" s="27" t="s">
        <v>32</v>
      </c>
      <c r="P16" s="31">
        <v>6.2</v>
      </c>
      <c r="Q16" s="27" t="s">
        <v>33</v>
      </c>
      <c r="R16" s="31">
        <v>7.8</v>
      </c>
      <c r="S16" s="27" t="s">
        <v>34</v>
      </c>
      <c r="T16" s="31">
        <v>7.9</v>
      </c>
      <c r="U16" s="29">
        <v>7.04</v>
      </c>
      <c r="V16" s="29">
        <f t="shared" si="0"/>
        <v>21.9</v>
      </c>
      <c r="W16" s="29">
        <f t="shared" si="1"/>
        <v>0.25</v>
      </c>
      <c r="X16" s="29">
        <v>0</v>
      </c>
      <c r="Y16" s="34">
        <f t="shared" si="2"/>
        <v>22.15</v>
      </c>
      <c r="Z16" s="34">
        <f t="shared" si="3"/>
        <v>7.3</v>
      </c>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26" s="1" customFormat="1" ht="18" customHeight="1">
      <c r="A17" s="23">
        <v>12</v>
      </c>
      <c r="B17" s="171" t="s">
        <v>65</v>
      </c>
      <c r="C17" s="171" t="s">
        <v>182</v>
      </c>
      <c r="D17" s="25">
        <v>51140201</v>
      </c>
      <c r="E17" s="25" t="s">
        <v>36</v>
      </c>
      <c r="F17" s="172" t="s">
        <v>80</v>
      </c>
      <c r="G17" s="173" t="s">
        <v>183</v>
      </c>
      <c r="H17" s="174" t="s">
        <v>184</v>
      </c>
      <c r="I17" s="174" t="s">
        <v>27</v>
      </c>
      <c r="J17" s="171" t="s">
        <v>26</v>
      </c>
      <c r="K17" s="171" t="s">
        <v>185</v>
      </c>
      <c r="L17" s="171" t="s">
        <v>28</v>
      </c>
      <c r="M17" s="171"/>
      <c r="N17" s="27" t="s">
        <v>37</v>
      </c>
      <c r="O17" s="27" t="s">
        <v>59</v>
      </c>
      <c r="P17" s="31">
        <v>7.4</v>
      </c>
      <c r="Q17" s="27" t="s">
        <v>32</v>
      </c>
      <c r="R17" s="31">
        <v>8</v>
      </c>
      <c r="S17" s="27" t="s">
        <v>60</v>
      </c>
      <c r="T17" s="31">
        <v>7.3</v>
      </c>
      <c r="U17" s="29" t="s">
        <v>29</v>
      </c>
      <c r="V17" s="29">
        <f t="shared" si="0"/>
        <v>22.7</v>
      </c>
      <c r="W17" s="29">
        <f t="shared" si="1"/>
        <v>0.5</v>
      </c>
      <c r="X17" s="29">
        <v>0</v>
      </c>
      <c r="Y17" s="34">
        <f t="shared" si="2"/>
        <v>23.2</v>
      </c>
      <c r="Z17" s="34">
        <f t="shared" si="3"/>
        <v>7.566666666666666</v>
      </c>
    </row>
    <row r="18" spans="1:50" s="58" customFormat="1" ht="18" customHeight="1">
      <c r="A18" s="63">
        <v>13</v>
      </c>
      <c r="B18" s="163" t="s">
        <v>66</v>
      </c>
      <c r="C18" s="171" t="s">
        <v>190</v>
      </c>
      <c r="D18" s="25">
        <v>51140201</v>
      </c>
      <c r="E18" s="25" t="s">
        <v>36</v>
      </c>
      <c r="F18" s="172" t="s">
        <v>191</v>
      </c>
      <c r="G18" s="173" t="s">
        <v>102</v>
      </c>
      <c r="H18" s="174" t="s">
        <v>192</v>
      </c>
      <c r="I18" s="174" t="s">
        <v>27</v>
      </c>
      <c r="J18" s="171" t="s">
        <v>26</v>
      </c>
      <c r="K18" s="171" t="s">
        <v>92</v>
      </c>
      <c r="L18" s="171" t="s">
        <v>28</v>
      </c>
      <c r="M18" s="171"/>
      <c r="N18" s="27" t="s">
        <v>31</v>
      </c>
      <c r="O18" s="27" t="s">
        <v>32</v>
      </c>
      <c r="P18" s="31">
        <v>7.7</v>
      </c>
      <c r="Q18" s="27" t="s">
        <v>58</v>
      </c>
      <c r="R18" s="31">
        <v>8.3</v>
      </c>
      <c r="S18" s="27" t="s">
        <v>34</v>
      </c>
      <c r="T18" s="31">
        <v>7.4</v>
      </c>
      <c r="U18" s="29" t="s">
        <v>29</v>
      </c>
      <c r="V18" s="29">
        <f t="shared" si="0"/>
        <v>23.4</v>
      </c>
      <c r="W18" s="29">
        <f t="shared" si="1"/>
        <v>0.5</v>
      </c>
      <c r="X18" s="29">
        <v>0</v>
      </c>
      <c r="Y18" s="34">
        <f t="shared" si="2"/>
        <v>23.9</v>
      </c>
      <c r="Z18" s="34">
        <f t="shared" si="3"/>
        <v>7.8</v>
      </c>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s="59" customFormat="1" ht="18" customHeight="1">
      <c r="A19" s="23">
        <v>14</v>
      </c>
      <c r="B19" s="171" t="s">
        <v>67</v>
      </c>
      <c r="C19" s="171" t="s">
        <v>198</v>
      </c>
      <c r="D19" s="25">
        <v>51140201</v>
      </c>
      <c r="E19" s="25" t="s">
        <v>36</v>
      </c>
      <c r="F19" s="172" t="s">
        <v>173</v>
      </c>
      <c r="G19" s="173" t="s">
        <v>199</v>
      </c>
      <c r="H19" s="174" t="s">
        <v>200</v>
      </c>
      <c r="I19" s="174" t="s">
        <v>27</v>
      </c>
      <c r="J19" s="171" t="s">
        <v>26</v>
      </c>
      <c r="K19" s="171" t="s">
        <v>30</v>
      </c>
      <c r="L19" s="171" t="s">
        <v>28</v>
      </c>
      <c r="M19" s="171"/>
      <c r="N19" s="27" t="s">
        <v>31</v>
      </c>
      <c r="O19" s="27" t="s">
        <v>32</v>
      </c>
      <c r="P19" s="31">
        <v>7.2</v>
      </c>
      <c r="Q19" s="27" t="s">
        <v>33</v>
      </c>
      <c r="R19" s="31">
        <v>7.1</v>
      </c>
      <c r="S19" s="27" t="s">
        <v>34</v>
      </c>
      <c r="T19" s="31">
        <v>7.6</v>
      </c>
      <c r="U19" s="29" t="s">
        <v>29</v>
      </c>
      <c r="V19" s="29">
        <f t="shared" si="0"/>
        <v>21.9</v>
      </c>
      <c r="W19" s="29">
        <f t="shared" si="1"/>
        <v>0.5</v>
      </c>
      <c r="X19" s="29">
        <v>0</v>
      </c>
      <c r="Y19" s="34">
        <f t="shared" si="2"/>
        <v>22.4</v>
      </c>
      <c r="Z19" s="34">
        <f t="shared" si="3"/>
        <v>7.3</v>
      </c>
      <c r="AA19" s="1"/>
      <c r="AB19" s="1"/>
      <c r="AC19" s="1"/>
      <c r="AD19" s="1"/>
      <c r="AE19" s="36"/>
      <c r="AF19" s="36"/>
      <c r="AG19" s="36"/>
      <c r="AH19" s="36"/>
      <c r="AI19" s="36"/>
      <c r="AJ19" s="36"/>
      <c r="AK19" s="36"/>
      <c r="AL19" s="36"/>
      <c r="AM19" s="36"/>
      <c r="AN19" s="36"/>
      <c r="AO19" s="36"/>
      <c r="AP19" s="36"/>
      <c r="AQ19" s="36"/>
      <c r="AR19" s="36"/>
      <c r="AS19" s="36"/>
      <c r="AT19" s="36"/>
      <c r="AU19" s="36"/>
      <c r="AV19" s="36"/>
      <c r="AW19" s="36"/>
      <c r="AX19" s="36"/>
    </row>
    <row r="20" spans="1:26" s="1" customFormat="1" ht="18" customHeight="1">
      <c r="A20" s="63">
        <v>15</v>
      </c>
      <c r="B20" s="163" t="s">
        <v>68</v>
      </c>
      <c r="C20" s="171" t="s">
        <v>206</v>
      </c>
      <c r="D20" s="25">
        <v>51140201</v>
      </c>
      <c r="E20" s="25" t="s">
        <v>36</v>
      </c>
      <c r="F20" s="172" t="s">
        <v>80</v>
      </c>
      <c r="G20" s="173" t="s">
        <v>196</v>
      </c>
      <c r="H20" s="174" t="s">
        <v>207</v>
      </c>
      <c r="I20" s="174" t="s">
        <v>27</v>
      </c>
      <c r="J20" s="171" t="s">
        <v>26</v>
      </c>
      <c r="K20" s="171" t="s">
        <v>148</v>
      </c>
      <c r="L20" s="171" t="s">
        <v>28</v>
      </c>
      <c r="M20" s="171"/>
      <c r="N20" s="27" t="s">
        <v>31</v>
      </c>
      <c r="O20" s="27" t="s">
        <v>32</v>
      </c>
      <c r="P20" s="31">
        <v>6.8</v>
      </c>
      <c r="Q20" s="27" t="s">
        <v>33</v>
      </c>
      <c r="R20" s="31">
        <v>7.8</v>
      </c>
      <c r="S20" s="27" t="s">
        <v>34</v>
      </c>
      <c r="T20" s="31">
        <v>7.1</v>
      </c>
      <c r="U20" s="29" t="s">
        <v>29</v>
      </c>
      <c r="V20" s="29">
        <f t="shared" si="0"/>
        <v>21.7</v>
      </c>
      <c r="W20" s="29">
        <f t="shared" si="1"/>
        <v>0.5</v>
      </c>
      <c r="X20" s="29">
        <v>0</v>
      </c>
      <c r="Y20" s="34">
        <f t="shared" si="2"/>
        <v>22.2</v>
      </c>
      <c r="Z20" s="34">
        <f t="shared" si="3"/>
        <v>7.233333333333333</v>
      </c>
    </row>
    <row r="21" spans="1:50" s="58" customFormat="1" ht="18" customHeight="1">
      <c r="A21" s="23">
        <v>16</v>
      </c>
      <c r="B21" s="171" t="s">
        <v>69</v>
      </c>
      <c r="C21" s="171" t="s">
        <v>211</v>
      </c>
      <c r="D21" s="25">
        <v>51140201</v>
      </c>
      <c r="E21" s="25" t="s">
        <v>36</v>
      </c>
      <c r="F21" s="172" t="s">
        <v>80</v>
      </c>
      <c r="G21" s="173" t="s">
        <v>212</v>
      </c>
      <c r="H21" s="174" t="s">
        <v>213</v>
      </c>
      <c r="I21" s="174" t="s">
        <v>27</v>
      </c>
      <c r="J21" s="171" t="s">
        <v>26</v>
      </c>
      <c r="K21" s="171" t="s">
        <v>114</v>
      </c>
      <c r="L21" s="171" t="s">
        <v>28</v>
      </c>
      <c r="M21" s="171"/>
      <c r="N21" s="27" t="s">
        <v>31</v>
      </c>
      <c r="O21" s="27" t="s">
        <v>32</v>
      </c>
      <c r="P21" s="31">
        <v>7.3</v>
      </c>
      <c r="Q21" s="27" t="s">
        <v>33</v>
      </c>
      <c r="R21" s="31">
        <v>8.3</v>
      </c>
      <c r="S21" s="27" t="s">
        <v>34</v>
      </c>
      <c r="T21" s="31">
        <v>8.6</v>
      </c>
      <c r="U21" s="29" t="s">
        <v>29</v>
      </c>
      <c r="V21" s="29">
        <f t="shared" si="0"/>
        <v>24.200000000000003</v>
      </c>
      <c r="W21" s="29">
        <f t="shared" si="1"/>
        <v>0.5</v>
      </c>
      <c r="X21" s="29">
        <v>0</v>
      </c>
      <c r="Y21" s="34">
        <f t="shared" si="2"/>
        <v>24.700000000000003</v>
      </c>
      <c r="Z21" s="34">
        <f t="shared" si="3"/>
        <v>8.066666666666668</v>
      </c>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s="58" customFormat="1" ht="18" customHeight="1">
      <c r="A22" s="63">
        <v>17</v>
      </c>
      <c r="B22" s="163" t="s">
        <v>70</v>
      </c>
      <c r="C22" s="171" t="s">
        <v>217</v>
      </c>
      <c r="D22" s="25">
        <v>51140201</v>
      </c>
      <c r="E22" s="25" t="s">
        <v>36</v>
      </c>
      <c r="F22" s="172" t="s">
        <v>80</v>
      </c>
      <c r="G22" s="173" t="s">
        <v>165</v>
      </c>
      <c r="H22" s="174" t="s">
        <v>218</v>
      </c>
      <c r="I22" s="174" t="s">
        <v>27</v>
      </c>
      <c r="J22" s="171" t="s">
        <v>26</v>
      </c>
      <c r="K22" s="171" t="s">
        <v>114</v>
      </c>
      <c r="L22" s="171" t="s">
        <v>28</v>
      </c>
      <c r="M22" s="171"/>
      <c r="N22" s="27" t="s">
        <v>31</v>
      </c>
      <c r="O22" s="27" t="s">
        <v>32</v>
      </c>
      <c r="P22" s="31">
        <v>8.1</v>
      </c>
      <c r="Q22" s="27" t="s">
        <v>33</v>
      </c>
      <c r="R22" s="31">
        <v>8.9</v>
      </c>
      <c r="S22" s="27" t="s">
        <v>34</v>
      </c>
      <c r="T22" s="31">
        <v>9.4</v>
      </c>
      <c r="U22" s="29" t="s">
        <v>44</v>
      </c>
      <c r="V22" s="29">
        <f t="shared" si="0"/>
        <v>26.4</v>
      </c>
      <c r="W22" s="29">
        <f t="shared" si="1"/>
        <v>0.5</v>
      </c>
      <c r="X22" s="29">
        <v>0</v>
      </c>
      <c r="Y22" s="34">
        <f t="shared" si="2"/>
        <v>26.9</v>
      </c>
      <c r="Z22" s="34">
        <f t="shared" si="3"/>
        <v>8.799999999999999</v>
      </c>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s="58" customFormat="1" ht="18" customHeight="1">
      <c r="A23" s="23">
        <v>18</v>
      </c>
      <c r="B23" s="171" t="s">
        <v>71</v>
      </c>
      <c r="C23" s="171" t="s">
        <v>233</v>
      </c>
      <c r="D23" s="25">
        <v>51140201</v>
      </c>
      <c r="E23" s="25" t="s">
        <v>36</v>
      </c>
      <c r="F23" s="172" t="s">
        <v>234</v>
      </c>
      <c r="G23" s="173" t="s">
        <v>156</v>
      </c>
      <c r="H23" s="174" t="s">
        <v>235</v>
      </c>
      <c r="I23" s="174" t="s">
        <v>27</v>
      </c>
      <c r="J23" s="171" t="s">
        <v>26</v>
      </c>
      <c r="K23" s="171" t="s">
        <v>114</v>
      </c>
      <c r="L23" s="171" t="s">
        <v>28</v>
      </c>
      <c r="M23" s="171"/>
      <c r="N23" s="27" t="s">
        <v>31</v>
      </c>
      <c r="O23" s="27" t="s">
        <v>32</v>
      </c>
      <c r="P23" s="31">
        <v>7.4</v>
      </c>
      <c r="Q23" s="27" t="s">
        <v>33</v>
      </c>
      <c r="R23" s="31">
        <v>8.4</v>
      </c>
      <c r="S23" s="27" t="s">
        <v>34</v>
      </c>
      <c r="T23" s="31">
        <v>8</v>
      </c>
      <c r="U23" s="29" t="s">
        <v>29</v>
      </c>
      <c r="V23" s="29">
        <f t="shared" si="0"/>
        <v>23.8</v>
      </c>
      <c r="W23" s="29">
        <f t="shared" si="1"/>
        <v>0.5</v>
      </c>
      <c r="X23" s="29">
        <v>0</v>
      </c>
      <c r="Y23" s="34">
        <f t="shared" si="2"/>
        <v>24.3</v>
      </c>
      <c r="Z23" s="34">
        <f t="shared" si="3"/>
        <v>7.933333333333334</v>
      </c>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s="58" customFormat="1" ht="18" customHeight="1">
      <c r="A24" s="63">
        <v>19</v>
      </c>
      <c r="B24" s="163" t="s">
        <v>72</v>
      </c>
      <c r="C24" s="171" t="s">
        <v>241</v>
      </c>
      <c r="D24" s="25">
        <v>51140201</v>
      </c>
      <c r="E24" s="25" t="s">
        <v>36</v>
      </c>
      <c r="F24" s="172" t="s">
        <v>80</v>
      </c>
      <c r="G24" s="173" t="s">
        <v>242</v>
      </c>
      <c r="H24" s="174" t="s">
        <v>243</v>
      </c>
      <c r="I24" s="174" t="s">
        <v>27</v>
      </c>
      <c r="J24" s="171" t="s">
        <v>26</v>
      </c>
      <c r="K24" s="171" t="s">
        <v>148</v>
      </c>
      <c r="L24" s="171" t="s">
        <v>28</v>
      </c>
      <c r="M24" s="171"/>
      <c r="N24" s="27" t="s">
        <v>31</v>
      </c>
      <c r="O24" s="27" t="s">
        <v>32</v>
      </c>
      <c r="P24" s="31">
        <v>8.3</v>
      </c>
      <c r="Q24" s="27" t="s">
        <v>33</v>
      </c>
      <c r="R24" s="31">
        <v>8.6</v>
      </c>
      <c r="S24" s="27" t="s">
        <v>34</v>
      </c>
      <c r="T24" s="31">
        <v>8.1</v>
      </c>
      <c r="U24" s="29" t="s">
        <v>44</v>
      </c>
      <c r="V24" s="29">
        <f t="shared" si="0"/>
        <v>25</v>
      </c>
      <c r="W24" s="29">
        <f t="shared" si="1"/>
        <v>0.5</v>
      </c>
      <c r="X24" s="29">
        <v>0</v>
      </c>
      <c r="Y24" s="34">
        <f t="shared" si="2"/>
        <v>25.5</v>
      </c>
      <c r="Z24" s="34">
        <f t="shared" si="3"/>
        <v>8.333333333333334</v>
      </c>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s="58" customFormat="1" ht="18" customHeight="1">
      <c r="A25" s="23">
        <v>20</v>
      </c>
      <c r="B25" s="171" t="s">
        <v>73</v>
      </c>
      <c r="C25" s="171" t="s">
        <v>248</v>
      </c>
      <c r="D25" s="25">
        <v>51140201</v>
      </c>
      <c r="E25" s="25" t="s">
        <v>36</v>
      </c>
      <c r="F25" s="172" t="s">
        <v>80</v>
      </c>
      <c r="G25" s="173" t="s">
        <v>249</v>
      </c>
      <c r="H25" s="174" t="s">
        <v>250</v>
      </c>
      <c r="I25" s="174" t="s">
        <v>27</v>
      </c>
      <c r="J25" s="171" t="s">
        <v>26</v>
      </c>
      <c r="K25" s="171" t="s">
        <v>176</v>
      </c>
      <c r="L25" s="171" t="s">
        <v>35</v>
      </c>
      <c r="M25" s="171"/>
      <c r="N25" s="27" t="s">
        <v>31</v>
      </c>
      <c r="O25" s="27" t="s">
        <v>32</v>
      </c>
      <c r="P25" s="31">
        <v>8.2</v>
      </c>
      <c r="Q25" s="27" t="s">
        <v>33</v>
      </c>
      <c r="R25" s="31">
        <v>8</v>
      </c>
      <c r="S25" s="27" t="s">
        <v>34</v>
      </c>
      <c r="T25" s="31">
        <v>8.4</v>
      </c>
      <c r="U25" s="29" t="s">
        <v>44</v>
      </c>
      <c r="V25" s="29">
        <f t="shared" si="0"/>
        <v>24.6</v>
      </c>
      <c r="W25" s="29">
        <f t="shared" si="1"/>
        <v>0.25</v>
      </c>
      <c r="X25" s="29">
        <v>0</v>
      </c>
      <c r="Y25" s="34">
        <f t="shared" si="2"/>
        <v>24.85</v>
      </c>
      <c r="Z25" s="34">
        <f t="shared" si="3"/>
        <v>8.200000000000001</v>
      </c>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s="58" customFormat="1" ht="18" customHeight="1">
      <c r="A26" s="63">
        <v>21</v>
      </c>
      <c r="B26" s="163" t="s">
        <v>74</v>
      </c>
      <c r="C26" s="171" t="s">
        <v>259</v>
      </c>
      <c r="D26" s="25">
        <v>51140201</v>
      </c>
      <c r="E26" s="25" t="s">
        <v>36</v>
      </c>
      <c r="F26" s="172" t="s">
        <v>260</v>
      </c>
      <c r="G26" s="173" t="s">
        <v>242</v>
      </c>
      <c r="H26" s="174" t="s">
        <v>261</v>
      </c>
      <c r="I26" s="174" t="s">
        <v>27</v>
      </c>
      <c r="J26" s="171" t="s">
        <v>26</v>
      </c>
      <c r="K26" s="171" t="s">
        <v>262</v>
      </c>
      <c r="L26" s="171" t="s">
        <v>35</v>
      </c>
      <c r="M26" s="171"/>
      <c r="N26" s="27" t="s">
        <v>31</v>
      </c>
      <c r="O26" s="27" t="s">
        <v>32</v>
      </c>
      <c r="P26" s="31">
        <v>7.3</v>
      </c>
      <c r="Q26" s="27" t="s">
        <v>33</v>
      </c>
      <c r="R26" s="31">
        <v>7.5</v>
      </c>
      <c r="S26" s="27" t="s">
        <v>34</v>
      </c>
      <c r="T26" s="31">
        <v>7.7</v>
      </c>
      <c r="U26" s="29" t="s">
        <v>29</v>
      </c>
      <c r="V26" s="29">
        <f t="shared" si="0"/>
        <v>22.5</v>
      </c>
      <c r="W26" s="29">
        <f t="shared" si="1"/>
        <v>0.25</v>
      </c>
      <c r="X26" s="29">
        <v>0</v>
      </c>
      <c r="Y26" s="34">
        <f t="shared" si="2"/>
        <v>22.75</v>
      </c>
      <c r="Z26" s="34">
        <f t="shared" si="3"/>
        <v>7.5</v>
      </c>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s="58" customFormat="1" ht="18" customHeight="1">
      <c r="A27" s="23">
        <v>22</v>
      </c>
      <c r="B27" s="171" t="s">
        <v>75</v>
      </c>
      <c r="C27" s="171" t="s">
        <v>268</v>
      </c>
      <c r="D27" s="25">
        <v>51140201</v>
      </c>
      <c r="E27" s="25" t="s">
        <v>36</v>
      </c>
      <c r="F27" s="172" t="s">
        <v>145</v>
      </c>
      <c r="G27" s="173" t="s">
        <v>188</v>
      </c>
      <c r="H27" s="174" t="s">
        <v>269</v>
      </c>
      <c r="I27" s="174" t="s">
        <v>27</v>
      </c>
      <c r="J27" s="171" t="s">
        <v>26</v>
      </c>
      <c r="K27" s="171" t="s">
        <v>92</v>
      </c>
      <c r="L27" s="171" t="s">
        <v>28</v>
      </c>
      <c r="M27" s="171"/>
      <c r="N27" s="27" t="s">
        <v>31</v>
      </c>
      <c r="O27" s="27" t="s">
        <v>32</v>
      </c>
      <c r="P27" s="31">
        <v>7.6</v>
      </c>
      <c r="Q27" s="27" t="s">
        <v>58</v>
      </c>
      <c r="R27" s="31">
        <v>8.8</v>
      </c>
      <c r="S27" s="27" t="s">
        <v>34</v>
      </c>
      <c r="T27" s="31">
        <v>8</v>
      </c>
      <c r="U27" s="29" t="s">
        <v>29</v>
      </c>
      <c r="V27" s="29">
        <f t="shared" si="0"/>
        <v>24.4</v>
      </c>
      <c r="W27" s="29">
        <f t="shared" si="1"/>
        <v>0.5</v>
      </c>
      <c r="X27" s="29">
        <v>0</v>
      </c>
      <c r="Y27" s="34">
        <f t="shared" si="2"/>
        <v>24.9</v>
      </c>
      <c r="Z27" s="34">
        <f t="shared" si="3"/>
        <v>8.133333333333333</v>
      </c>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s="58" customFormat="1" ht="18" customHeight="1">
      <c r="A28" s="63">
        <v>23</v>
      </c>
      <c r="B28" s="163" t="s">
        <v>76</v>
      </c>
      <c r="C28" s="179">
        <v>125950204</v>
      </c>
      <c r="D28" s="25">
        <v>51140201</v>
      </c>
      <c r="E28" s="25" t="s">
        <v>36</v>
      </c>
      <c r="F28" s="180" t="s">
        <v>272</v>
      </c>
      <c r="G28" s="181" t="s">
        <v>126</v>
      </c>
      <c r="H28" s="182">
        <v>37526</v>
      </c>
      <c r="I28" s="174" t="s">
        <v>27</v>
      </c>
      <c r="J28" s="171" t="s">
        <v>26</v>
      </c>
      <c r="K28" s="183" t="s">
        <v>92</v>
      </c>
      <c r="L28" s="171" t="s">
        <v>28</v>
      </c>
      <c r="M28" s="184"/>
      <c r="N28" s="27" t="s">
        <v>31</v>
      </c>
      <c r="O28" s="27" t="s">
        <v>32</v>
      </c>
      <c r="P28" s="31">
        <v>7.7</v>
      </c>
      <c r="Q28" s="27" t="s">
        <v>33</v>
      </c>
      <c r="R28" s="31">
        <v>8.8</v>
      </c>
      <c r="S28" s="27" t="s">
        <v>34</v>
      </c>
      <c r="T28" s="31">
        <v>8.3</v>
      </c>
      <c r="U28" s="29" t="s">
        <v>29</v>
      </c>
      <c r="V28" s="29">
        <f t="shared" si="0"/>
        <v>24.8</v>
      </c>
      <c r="W28" s="29">
        <f t="shared" si="1"/>
        <v>0.5</v>
      </c>
      <c r="X28" s="29">
        <v>0</v>
      </c>
      <c r="Y28" s="34">
        <f t="shared" si="2"/>
        <v>25.3</v>
      </c>
      <c r="Z28" s="34">
        <f t="shared" si="3"/>
        <v>8.266666666666667</v>
      </c>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s="58" customFormat="1" ht="18" customHeight="1">
      <c r="A29" s="23">
        <v>24</v>
      </c>
      <c r="B29" s="171" t="s">
        <v>77</v>
      </c>
      <c r="C29" s="171" t="s">
        <v>276</v>
      </c>
      <c r="D29" s="25">
        <v>51140201</v>
      </c>
      <c r="E29" s="25" t="s">
        <v>36</v>
      </c>
      <c r="F29" s="172" t="s">
        <v>80</v>
      </c>
      <c r="G29" s="173" t="s">
        <v>277</v>
      </c>
      <c r="H29" s="174" t="s">
        <v>278</v>
      </c>
      <c r="I29" s="174" t="s">
        <v>27</v>
      </c>
      <c r="J29" s="171" t="s">
        <v>26</v>
      </c>
      <c r="K29" s="171" t="s">
        <v>148</v>
      </c>
      <c r="L29" s="171" t="s">
        <v>28</v>
      </c>
      <c r="M29" s="171"/>
      <c r="N29" s="27" t="s">
        <v>37</v>
      </c>
      <c r="O29" s="27" t="s">
        <v>59</v>
      </c>
      <c r="P29" s="31">
        <v>8.7</v>
      </c>
      <c r="Q29" s="27" t="s">
        <v>32</v>
      </c>
      <c r="R29" s="31">
        <v>7.3</v>
      </c>
      <c r="S29" s="27" t="s">
        <v>60</v>
      </c>
      <c r="T29" s="31">
        <v>8</v>
      </c>
      <c r="U29" s="29" t="s">
        <v>44</v>
      </c>
      <c r="V29" s="29">
        <f t="shared" si="0"/>
        <v>24</v>
      </c>
      <c r="W29" s="29">
        <f t="shared" si="1"/>
        <v>0.5</v>
      </c>
      <c r="X29" s="29">
        <v>0</v>
      </c>
      <c r="Y29" s="34">
        <f t="shared" si="2"/>
        <v>24.5</v>
      </c>
      <c r="Z29" s="34">
        <f t="shared" si="3"/>
        <v>8</v>
      </c>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s="58" customFormat="1" ht="18" customHeight="1">
      <c r="A30" s="63">
        <v>25</v>
      </c>
      <c r="B30" s="163" t="s">
        <v>78</v>
      </c>
      <c r="C30" s="179">
        <v>125909224</v>
      </c>
      <c r="D30" s="25">
        <v>51140201</v>
      </c>
      <c r="E30" s="25" t="s">
        <v>36</v>
      </c>
      <c r="F30" s="180" t="s">
        <v>282</v>
      </c>
      <c r="G30" s="181" t="s">
        <v>283</v>
      </c>
      <c r="H30" s="182">
        <v>37462</v>
      </c>
      <c r="I30" s="174" t="s">
        <v>27</v>
      </c>
      <c r="J30" s="171" t="s">
        <v>26</v>
      </c>
      <c r="K30" s="183" t="s">
        <v>176</v>
      </c>
      <c r="L30" s="171" t="s">
        <v>35</v>
      </c>
      <c r="M30" s="184"/>
      <c r="N30" s="27" t="s">
        <v>31</v>
      </c>
      <c r="O30" s="27" t="s">
        <v>32</v>
      </c>
      <c r="P30" s="31">
        <v>7.2</v>
      </c>
      <c r="Q30" s="27" t="s">
        <v>33</v>
      </c>
      <c r="R30" s="31">
        <v>8.3</v>
      </c>
      <c r="S30" s="27" t="s">
        <v>34</v>
      </c>
      <c r="T30" s="31">
        <v>8.6</v>
      </c>
      <c r="U30" s="29" t="s">
        <v>44</v>
      </c>
      <c r="V30" s="29">
        <f t="shared" si="0"/>
        <v>24.1</v>
      </c>
      <c r="W30" s="29">
        <f t="shared" si="1"/>
        <v>0.25</v>
      </c>
      <c r="X30" s="29">
        <v>0</v>
      </c>
      <c r="Y30" s="34">
        <f t="shared" si="2"/>
        <v>24.35</v>
      </c>
      <c r="Z30" s="34">
        <f t="shared" si="3"/>
        <v>8.033333333333333</v>
      </c>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s="58" customFormat="1" ht="18" customHeight="1">
      <c r="A31" s="23">
        <v>26</v>
      </c>
      <c r="B31" s="171" t="s">
        <v>225</v>
      </c>
      <c r="C31" s="179">
        <v>125949697</v>
      </c>
      <c r="D31" s="25">
        <v>51140201</v>
      </c>
      <c r="E31" s="25" t="s">
        <v>36</v>
      </c>
      <c r="F31" s="180" t="s">
        <v>307</v>
      </c>
      <c r="G31" s="181" t="s">
        <v>126</v>
      </c>
      <c r="H31" s="182">
        <v>37571</v>
      </c>
      <c r="I31" s="174" t="s">
        <v>27</v>
      </c>
      <c r="J31" s="171" t="s">
        <v>26</v>
      </c>
      <c r="K31" s="183" t="s">
        <v>176</v>
      </c>
      <c r="L31" s="171" t="s">
        <v>35</v>
      </c>
      <c r="M31" s="184"/>
      <c r="N31" s="27" t="s">
        <v>31</v>
      </c>
      <c r="O31" s="27" t="s">
        <v>32</v>
      </c>
      <c r="P31" s="31">
        <v>7.8</v>
      </c>
      <c r="Q31" s="27" t="s">
        <v>33</v>
      </c>
      <c r="R31" s="31">
        <v>6.4</v>
      </c>
      <c r="S31" s="27" t="s">
        <v>34</v>
      </c>
      <c r="T31" s="31">
        <v>8.3</v>
      </c>
      <c r="U31" s="29" t="s">
        <v>29</v>
      </c>
      <c r="V31" s="29">
        <f t="shared" si="0"/>
        <v>22.5</v>
      </c>
      <c r="W31" s="29">
        <f t="shared" si="1"/>
        <v>0.25</v>
      </c>
      <c r="X31" s="29">
        <v>0</v>
      </c>
      <c r="Y31" s="34">
        <f t="shared" si="2"/>
        <v>22.75</v>
      </c>
      <c r="Z31" s="34">
        <f t="shared" si="3"/>
        <v>7.5</v>
      </c>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s="58" customFormat="1" ht="18" customHeight="1">
      <c r="A32" s="63">
        <v>27</v>
      </c>
      <c r="B32" s="163" t="s">
        <v>226</v>
      </c>
      <c r="C32" s="179">
        <v>125867156</v>
      </c>
      <c r="D32" s="25">
        <v>51140201</v>
      </c>
      <c r="E32" s="25" t="s">
        <v>36</v>
      </c>
      <c r="F32" s="180" t="s">
        <v>80</v>
      </c>
      <c r="G32" s="181" t="s">
        <v>312</v>
      </c>
      <c r="H32" s="182">
        <v>36903</v>
      </c>
      <c r="I32" s="174" t="s">
        <v>27</v>
      </c>
      <c r="J32" s="171" t="s">
        <v>26</v>
      </c>
      <c r="K32" s="183" t="s">
        <v>262</v>
      </c>
      <c r="L32" s="171" t="s">
        <v>35</v>
      </c>
      <c r="M32" s="184"/>
      <c r="N32" s="27" t="s">
        <v>31</v>
      </c>
      <c r="O32" s="27" t="s">
        <v>32</v>
      </c>
      <c r="P32" s="31">
        <v>7.9</v>
      </c>
      <c r="Q32" s="27" t="s">
        <v>33</v>
      </c>
      <c r="R32" s="31">
        <v>8.4</v>
      </c>
      <c r="S32" s="27" t="s">
        <v>34</v>
      </c>
      <c r="T32" s="31">
        <v>8.8</v>
      </c>
      <c r="U32" s="29" t="s">
        <v>29</v>
      </c>
      <c r="V32" s="29">
        <f t="shared" si="0"/>
        <v>25.1</v>
      </c>
      <c r="W32" s="29">
        <f t="shared" si="1"/>
        <v>0.25</v>
      </c>
      <c r="X32" s="29">
        <v>0</v>
      </c>
      <c r="Y32" s="34">
        <f t="shared" si="2"/>
        <v>25.35</v>
      </c>
      <c r="Z32" s="34">
        <f t="shared" si="3"/>
        <v>8.366666666666667</v>
      </c>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s="58" customFormat="1" ht="18" customHeight="1">
      <c r="A33" s="23">
        <v>28</v>
      </c>
      <c r="B33" s="171" t="s">
        <v>227</v>
      </c>
      <c r="C33" s="179">
        <v>125990691</v>
      </c>
      <c r="D33" s="25">
        <v>51140201</v>
      </c>
      <c r="E33" s="25" t="s">
        <v>36</v>
      </c>
      <c r="F33" s="180" t="s">
        <v>145</v>
      </c>
      <c r="G33" s="181" t="s">
        <v>318</v>
      </c>
      <c r="H33" s="182">
        <v>37496</v>
      </c>
      <c r="I33" s="174" t="s">
        <v>27</v>
      </c>
      <c r="J33" s="171" t="s">
        <v>26</v>
      </c>
      <c r="K33" s="183" t="s">
        <v>92</v>
      </c>
      <c r="L33" s="171" t="s">
        <v>28</v>
      </c>
      <c r="M33" s="184"/>
      <c r="N33" s="27" t="s">
        <v>31</v>
      </c>
      <c r="O33" s="27" t="s">
        <v>32</v>
      </c>
      <c r="P33" s="31">
        <v>7.9</v>
      </c>
      <c r="Q33" s="27" t="s">
        <v>33</v>
      </c>
      <c r="R33" s="31">
        <v>9.1</v>
      </c>
      <c r="S33" s="27" t="s">
        <v>34</v>
      </c>
      <c r="T33" s="31">
        <v>8.7</v>
      </c>
      <c r="U33" s="29" t="s">
        <v>44</v>
      </c>
      <c r="V33" s="29">
        <f t="shared" si="0"/>
        <v>25.7</v>
      </c>
      <c r="W33" s="29">
        <f t="shared" si="1"/>
        <v>0.5</v>
      </c>
      <c r="X33" s="29">
        <v>0</v>
      </c>
      <c r="Y33" s="34">
        <f t="shared" si="2"/>
        <v>26.2</v>
      </c>
      <c r="Z33" s="34">
        <f t="shared" si="3"/>
        <v>8.566666666666666</v>
      </c>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s="58" customFormat="1" ht="18" customHeight="1">
      <c r="A34" s="63">
        <v>29</v>
      </c>
      <c r="B34" s="163" t="s">
        <v>228</v>
      </c>
      <c r="C34" s="185">
        <v>125958078</v>
      </c>
      <c r="D34" s="25">
        <v>51140201</v>
      </c>
      <c r="E34" s="25" t="s">
        <v>36</v>
      </c>
      <c r="F34" s="180" t="s">
        <v>319</v>
      </c>
      <c r="G34" s="181" t="s">
        <v>126</v>
      </c>
      <c r="H34" s="182">
        <v>37543</v>
      </c>
      <c r="I34" s="174" t="s">
        <v>27</v>
      </c>
      <c r="J34" s="171" t="s">
        <v>26</v>
      </c>
      <c r="K34" s="183" t="s">
        <v>176</v>
      </c>
      <c r="L34" s="171" t="s">
        <v>35</v>
      </c>
      <c r="M34" s="184"/>
      <c r="N34" s="27" t="s">
        <v>37</v>
      </c>
      <c r="O34" s="27" t="s">
        <v>59</v>
      </c>
      <c r="P34" s="31">
        <v>7.3</v>
      </c>
      <c r="Q34" s="27" t="s">
        <v>32</v>
      </c>
      <c r="R34" s="31">
        <v>7.1</v>
      </c>
      <c r="S34" s="27" t="s">
        <v>60</v>
      </c>
      <c r="T34" s="31">
        <v>7</v>
      </c>
      <c r="U34" s="29" t="s">
        <v>29</v>
      </c>
      <c r="V34" s="29">
        <f t="shared" si="0"/>
        <v>21.4</v>
      </c>
      <c r="W34" s="29">
        <f t="shared" si="1"/>
        <v>0.25</v>
      </c>
      <c r="X34" s="29">
        <v>0</v>
      </c>
      <c r="Y34" s="34">
        <f t="shared" si="2"/>
        <v>21.65</v>
      </c>
      <c r="Z34" s="34">
        <f t="shared" si="3"/>
        <v>7.133333333333333</v>
      </c>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s="58" customFormat="1" ht="18" customHeight="1">
      <c r="A35" s="23">
        <v>30</v>
      </c>
      <c r="B35" s="171" t="s">
        <v>229</v>
      </c>
      <c r="C35" s="185">
        <v>125909207</v>
      </c>
      <c r="D35" s="25">
        <v>51140201</v>
      </c>
      <c r="E35" s="25" t="s">
        <v>36</v>
      </c>
      <c r="F35" s="180" t="s">
        <v>222</v>
      </c>
      <c r="G35" s="181" t="s">
        <v>329</v>
      </c>
      <c r="H35" s="182">
        <v>37596</v>
      </c>
      <c r="I35" s="174" t="s">
        <v>27</v>
      </c>
      <c r="J35" s="171" t="s">
        <v>26</v>
      </c>
      <c r="K35" s="186" t="s">
        <v>176</v>
      </c>
      <c r="L35" s="171" t="s">
        <v>35</v>
      </c>
      <c r="M35" s="184"/>
      <c r="N35" s="27" t="s">
        <v>31</v>
      </c>
      <c r="O35" s="27" t="s">
        <v>32</v>
      </c>
      <c r="P35" s="31">
        <v>7.5</v>
      </c>
      <c r="Q35" s="27" t="s">
        <v>33</v>
      </c>
      <c r="R35" s="31">
        <v>8.4</v>
      </c>
      <c r="S35" s="27" t="s">
        <v>34</v>
      </c>
      <c r="T35" s="31">
        <v>8.4</v>
      </c>
      <c r="U35" s="29" t="s">
        <v>29</v>
      </c>
      <c r="V35" s="29">
        <f t="shared" si="0"/>
        <v>24.3</v>
      </c>
      <c r="W35" s="29">
        <f t="shared" si="1"/>
        <v>0.25</v>
      </c>
      <c r="X35" s="29">
        <v>0</v>
      </c>
      <c r="Y35" s="34">
        <f t="shared" si="2"/>
        <v>24.55</v>
      </c>
      <c r="Z35" s="34">
        <f t="shared" si="3"/>
        <v>8.1</v>
      </c>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s="58" customFormat="1" ht="18" customHeight="1">
      <c r="A36" s="63">
        <v>31</v>
      </c>
      <c r="B36" s="163" t="s">
        <v>230</v>
      </c>
      <c r="C36" s="185">
        <v>125997041</v>
      </c>
      <c r="D36" s="25">
        <v>51140201</v>
      </c>
      <c r="E36" s="25" t="s">
        <v>36</v>
      </c>
      <c r="F36" s="180" t="s">
        <v>334</v>
      </c>
      <c r="G36" s="181" t="s">
        <v>335</v>
      </c>
      <c r="H36" s="182">
        <v>37609</v>
      </c>
      <c r="I36" s="174" t="s">
        <v>27</v>
      </c>
      <c r="J36" s="171" t="s">
        <v>26</v>
      </c>
      <c r="K36" s="186" t="s">
        <v>262</v>
      </c>
      <c r="L36" s="171" t="s">
        <v>35</v>
      </c>
      <c r="M36" s="184"/>
      <c r="N36" s="27" t="s">
        <v>37</v>
      </c>
      <c r="O36" s="27" t="s">
        <v>59</v>
      </c>
      <c r="P36" s="31">
        <v>7.1</v>
      </c>
      <c r="Q36" s="27" t="s">
        <v>32</v>
      </c>
      <c r="R36" s="31">
        <v>6.9</v>
      </c>
      <c r="S36" s="27" t="s">
        <v>60</v>
      </c>
      <c r="T36" s="31">
        <v>8.1</v>
      </c>
      <c r="U36" s="29" t="s">
        <v>29</v>
      </c>
      <c r="V36" s="29">
        <f t="shared" si="0"/>
        <v>22.1</v>
      </c>
      <c r="W36" s="29">
        <f t="shared" si="1"/>
        <v>0.25</v>
      </c>
      <c r="X36" s="29">
        <v>0</v>
      </c>
      <c r="Y36" s="34">
        <f t="shared" si="2"/>
        <v>22.35</v>
      </c>
      <c r="Z36" s="34">
        <f t="shared" si="3"/>
        <v>7.366666666666667</v>
      </c>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s="58" customFormat="1" ht="18" customHeight="1">
      <c r="A37" s="23">
        <v>32</v>
      </c>
      <c r="B37" s="171" t="s">
        <v>231</v>
      </c>
      <c r="C37" s="185">
        <v>125933041</v>
      </c>
      <c r="D37" s="25">
        <v>51140201</v>
      </c>
      <c r="E37" s="25" t="s">
        <v>36</v>
      </c>
      <c r="F37" s="180" t="s">
        <v>341</v>
      </c>
      <c r="G37" s="181" t="s">
        <v>199</v>
      </c>
      <c r="H37" s="182">
        <v>37555</v>
      </c>
      <c r="I37" s="174" t="s">
        <v>27</v>
      </c>
      <c r="J37" s="171" t="s">
        <v>26</v>
      </c>
      <c r="K37" s="186" t="s">
        <v>262</v>
      </c>
      <c r="L37" s="171" t="s">
        <v>35</v>
      </c>
      <c r="M37" s="184"/>
      <c r="N37" s="27" t="s">
        <v>31</v>
      </c>
      <c r="O37" s="27" t="s">
        <v>32</v>
      </c>
      <c r="P37" s="31">
        <v>7.5</v>
      </c>
      <c r="Q37" s="27" t="s">
        <v>33</v>
      </c>
      <c r="R37" s="31">
        <v>7.7</v>
      </c>
      <c r="S37" s="27" t="s">
        <v>34</v>
      </c>
      <c r="T37" s="31">
        <v>7.6</v>
      </c>
      <c r="U37" s="29" t="s">
        <v>29</v>
      </c>
      <c r="V37" s="29">
        <f t="shared" si="0"/>
        <v>22.799999999999997</v>
      </c>
      <c r="W37" s="29">
        <f t="shared" si="1"/>
        <v>0.25</v>
      </c>
      <c r="X37" s="29">
        <v>0</v>
      </c>
      <c r="Y37" s="34">
        <f t="shared" si="2"/>
        <v>23.049999999999997</v>
      </c>
      <c r="Z37" s="34">
        <f t="shared" si="3"/>
        <v>7.599999999999999</v>
      </c>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s="58" customFormat="1" ht="18" customHeight="1">
      <c r="A38" s="63">
        <v>33</v>
      </c>
      <c r="B38" s="163" t="s">
        <v>232</v>
      </c>
      <c r="C38" s="185">
        <v>125920504</v>
      </c>
      <c r="D38" s="25">
        <v>51140201</v>
      </c>
      <c r="E38" s="25" t="s">
        <v>36</v>
      </c>
      <c r="F38" s="180" t="s">
        <v>346</v>
      </c>
      <c r="G38" s="181" t="s">
        <v>338</v>
      </c>
      <c r="H38" s="182">
        <v>37307</v>
      </c>
      <c r="I38" s="174" t="s">
        <v>27</v>
      </c>
      <c r="J38" s="171" t="s">
        <v>26</v>
      </c>
      <c r="K38" s="186" t="s">
        <v>114</v>
      </c>
      <c r="L38" s="171" t="s">
        <v>28</v>
      </c>
      <c r="M38" s="184"/>
      <c r="N38" s="27" t="s">
        <v>31</v>
      </c>
      <c r="O38" s="27" t="s">
        <v>32</v>
      </c>
      <c r="P38" s="31">
        <v>7.9</v>
      </c>
      <c r="Q38" s="27" t="s">
        <v>33</v>
      </c>
      <c r="R38" s="31">
        <v>7.8</v>
      </c>
      <c r="S38" s="27" t="s">
        <v>34</v>
      </c>
      <c r="T38" s="31">
        <v>7.9</v>
      </c>
      <c r="U38" s="29" t="s">
        <v>29</v>
      </c>
      <c r="V38" s="29">
        <f t="shared" si="0"/>
        <v>23.6</v>
      </c>
      <c r="W38" s="29">
        <f t="shared" si="1"/>
        <v>0.5</v>
      </c>
      <c r="X38" s="29">
        <v>0</v>
      </c>
      <c r="Y38" s="34">
        <f t="shared" si="2"/>
        <v>24.1</v>
      </c>
      <c r="Z38" s="34">
        <f t="shared" si="3"/>
        <v>7.866666666666667</v>
      </c>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s="58" customFormat="1" ht="18" customHeight="1">
      <c r="A39" s="23">
        <v>34</v>
      </c>
      <c r="B39" s="171" t="s">
        <v>254</v>
      </c>
      <c r="C39" s="185">
        <v>125965172</v>
      </c>
      <c r="D39" s="25">
        <v>51140201</v>
      </c>
      <c r="E39" s="25" t="s">
        <v>36</v>
      </c>
      <c r="F39" s="180" t="s">
        <v>351</v>
      </c>
      <c r="G39" s="181" t="s">
        <v>102</v>
      </c>
      <c r="H39" s="182">
        <v>37331</v>
      </c>
      <c r="I39" s="174" t="s">
        <v>27</v>
      </c>
      <c r="J39" s="171" t="s">
        <v>26</v>
      </c>
      <c r="K39" s="186" t="s">
        <v>30</v>
      </c>
      <c r="L39" s="171" t="s">
        <v>28</v>
      </c>
      <c r="M39" s="184"/>
      <c r="N39" s="27" t="s">
        <v>31</v>
      </c>
      <c r="O39" s="27" t="s">
        <v>32</v>
      </c>
      <c r="P39" s="31">
        <v>7.2</v>
      </c>
      <c r="Q39" s="27" t="s">
        <v>33</v>
      </c>
      <c r="R39" s="31">
        <v>7.5</v>
      </c>
      <c r="S39" s="27" t="s">
        <v>34</v>
      </c>
      <c r="T39" s="31">
        <v>7.8</v>
      </c>
      <c r="U39" s="29" t="s">
        <v>29</v>
      </c>
      <c r="V39" s="29">
        <f t="shared" si="0"/>
        <v>22.5</v>
      </c>
      <c r="W39" s="29">
        <f t="shared" si="1"/>
        <v>0.5</v>
      </c>
      <c r="X39" s="29">
        <v>0</v>
      </c>
      <c r="Y39" s="34">
        <f t="shared" si="2"/>
        <v>23</v>
      </c>
      <c r="Z39" s="34">
        <f t="shared" si="3"/>
        <v>7.5</v>
      </c>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s="58" customFormat="1" ht="18" customHeight="1">
      <c r="A40" s="63">
        <v>35</v>
      </c>
      <c r="B40" s="163" t="s">
        <v>255</v>
      </c>
      <c r="C40" s="185">
        <v>125914770</v>
      </c>
      <c r="D40" s="25">
        <v>51140201</v>
      </c>
      <c r="E40" s="25" t="s">
        <v>36</v>
      </c>
      <c r="F40" s="180" t="s">
        <v>350</v>
      </c>
      <c r="G40" s="181" t="s">
        <v>332</v>
      </c>
      <c r="H40" s="182">
        <v>37568</v>
      </c>
      <c r="I40" s="174" t="s">
        <v>27</v>
      </c>
      <c r="J40" s="171" t="s">
        <v>26</v>
      </c>
      <c r="K40" s="186" t="s">
        <v>114</v>
      </c>
      <c r="L40" s="171" t="s">
        <v>28</v>
      </c>
      <c r="M40" s="184"/>
      <c r="N40" s="27" t="s">
        <v>31</v>
      </c>
      <c r="O40" s="27" t="s">
        <v>32</v>
      </c>
      <c r="P40" s="31">
        <v>6.4</v>
      </c>
      <c r="Q40" s="27" t="s">
        <v>33</v>
      </c>
      <c r="R40" s="31">
        <v>7.8</v>
      </c>
      <c r="S40" s="27" t="s">
        <v>34</v>
      </c>
      <c r="T40" s="31">
        <v>7.8</v>
      </c>
      <c r="U40" s="29">
        <v>6.5</v>
      </c>
      <c r="V40" s="29">
        <f t="shared" si="0"/>
        <v>22</v>
      </c>
      <c r="W40" s="29">
        <f t="shared" si="1"/>
        <v>0.5</v>
      </c>
      <c r="X40" s="29">
        <v>0</v>
      </c>
      <c r="Y40" s="34">
        <f t="shared" si="2"/>
        <v>22.5</v>
      </c>
      <c r="Z40" s="34">
        <f t="shared" si="3"/>
        <v>7.333333333333333</v>
      </c>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s="58" customFormat="1" ht="18" customHeight="1">
      <c r="A41" s="23">
        <v>36</v>
      </c>
      <c r="B41" s="171" t="s">
        <v>256</v>
      </c>
      <c r="C41" s="185">
        <v>125997122</v>
      </c>
      <c r="D41" s="25">
        <v>51140201</v>
      </c>
      <c r="E41" s="25" t="s">
        <v>36</v>
      </c>
      <c r="F41" s="180" t="s">
        <v>362</v>
      </c>
      <c r="G41" s="181" t="s">
        <v>363</v>
      </c>
      <c r="H41" s="182">
        <v>37573</v>
      </c>
      <c r="I41" s="174" t="s">
        <v>27</v>
      </c>
      <c r="J41" s="171" t="s">
        <v>26</v>
      </c>
      <c r="K41" s="186" t="s">
        <v>262</v>
      </c>
      <c r="L41" s="171" t="s">
        <v>35</v>
      </c>
      <c r="M41" s="184"/>
      <c r="N41" s="27" t="s">
        <v>31</v>
      </c>
      <c r="O41" s="27" t="s">
        <v>32</v>
      </c>
      <c r="P41" s="31">
        <v>7</v>
      </c>
      <c r="Q41" s="27" t="s">
        <v>33</v>
      </c>
      <c r="R41" s="31">
        <v>7.8</v>
      </c>
      <c r="S41" s="27" t="s">
        <v>34</v>
      </c>
      <c r="T41" s="31">
        <v>7.9</v>
      </c>
      <c r="U41" s="29" t="s">
        <v>29</v>
      </c>
      <c r="V41" s="29">
        <f t="shared" si="0"/>
        <v>22.700000000000003</v>
      </c>
      <c r="W41" s="29">
        <f t="shared" si="1"/>
        <v>0.25</v>
      </c>
      <c r="X41" s="29">
        <v>0</v>
      </c>
      <c r="Y41" s="34">
        <f t="shared" si="2"/>
        <v>22.950000000000003</v>
      </c>
      <c r="Z41" s="34">
        <f t="shared" si="3"/>
        <v>7.566666666666667</v>
      </c>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s="58" customFormat="1" ht="18" customHeight="1">
      <c r="A42" s="63">
        <v>37</v>
      </c>
      <c r="B42" s="163" t="s">
        <v>257</v>
      </c>
      <c r="C42" s="185">
        <v>125914740</v>
      </c>
      <c r="D42" s="25">
        <v>51140201</v>
      </c>
      <c r="E42" s="25" t="s">
        <v>36</v>
      </c>
      <c r="F42" s="180" t="s">
        <v>378</v>
      </c>
      <c r="G42" s="181" t="s">
        <v>187</v>
      </c>
      <c r="H42" s="182">
        <v>37544</v>
      </c>
      <c r="I42" s="174" t="s">
        <v>27</v>
      </c>
      <c r="J42" s="171" t="s">
        <v>26</v>
      </c>
      <c r="K42" s="183" t="s">
        <v>114</v>
      </c>
      <c r="L42" s="171" t="s">
        <v>28</v>
      </c>
      <c r="M42" s="184"/>
      <c r="N42" s="27" t="s">
        <v>31</v>
      </c>
      <c r="O42" s="27" t="s">
        <v>32</v>
      </c>
      <c r="P42" s="31">
        <v>7.6</v>
      </c>
      <c r="Q42" s="27" t="s">
        <v>33</v>
      </c>
      <c r="R42" s="31">
        <v>7.8</v>
      </c>
      <c r="S42" s="27" t="s">
        <v>34</v>
      </c>
      <c r="T42" s="31">
        <v>7.6</v>
      </c>
      <c r="U42" s="29" t="s">
        <v>29</v>
      </c>
      <c r="V42" s="29">
        <f t="shared" si="0"/>
        <v>23</v>
      </c>
      <c r="W42" s="29">
        <f t="shared" si="1"/>
        <v>0.5</v>
      </c>
      <c r="X42" s="29">
        <v>0</v>
      </c>
      <c r="Y42" s="34">
        <f t="shared" si="2"/>
        <v>23.5</v>
      </c>
      <c r="Z42" s="34">
        <f t="shared" si="3"/>
        <v>7.666666666666667</v>
      </c>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s="58" customFormat="1" ht="18" customHeight="1">
      <c r="A43" s="23">
        <v>38</v>
      </c>
      <c r="B43" s="171" t="s">
        <v>258</v>
      </c>
      <c r="C43" s="179">
        <v>125965415</v>
      </c>
      <c r="D43" s="25">
        <v>51140201</v>
      </c>
      <c r="E43" s="25" t="s">
        <v>36</v>
      </c>
      <c r="F43" s="180" t="s">
        <v>382</v>
      </c>
      <c r="G43" s="181" t="s">
        <v>312</v>
      </c>
      <c r="H43" s="182">
        <v>37609</v>
      </c>
      <c r="I43" s="174" t="s">
        <v>27</v>
      </c>
      <c r="J43" s="171" t="s">
        <v>26</v>
      </c>
      <c r="K43" s="186" t="s">
        <v>30</v>
      </c>
      <c r="L43" s="171" t="s">
        <v>28</v>
      </c>
      <c r="M43" s="184"/>
      <c r="N43" s="27" t="s">
        <v>31</v>
      </c>
      <c r="O43" s="27" t="s">
        <v>32</v>
      </c>
      <c r="P43" s="31">
        <v>7.6</v>
      </c>
      <c r="Q43" s="27" t="s">
        <v>33</v>
      </c>
      <c r="R43" s="31">
        <v>7.6</v>
      </c>
      <c r="S43" s="27" t="s">
        <v>34</v>
      </c>
      <c r="T43" s="31">
        <v>7.3</v>
      </c>
      <c r="U43" s="29" t="s">
        <v>29</v>
      </c>
      <c r="V43" s="29">
        <f t="shared" si="0"/>
        <v>22.5</v>
      </c>
      <c r="W43" s="29">
        <f t="shared" si="1"/>
        <v>0.5</v>
      </c>
      <c r="X43" s="29">
        <v>0</v>
      </c>
      <c r="Y43" s="34">
        <f t="shared" si="2"/>
        <v>23</v>
      </c>
      <c r="Z43" s="34">
        <f t="shared" si="3"/>
        <v>7.5</v>
      </c>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s="58" customFormat="1" ht="18" customHeight="1">
      <c r="A44" s="63">
        <v>39</v>
      </c>
      <c r="B44" s="163" t="s">
        <v>288</v>
      </c>
      <c r="C44" s="179">
        <v>125986681</v>
      </c>
      <c r="D44" s="25">
        <v>51140201</v>
      </c>
      <c r="E44" s="25" t="s">
        <v>36</v>
      </c>
      <c r="F44" s="180" t="s">
        <v>386</v>
      </c>
      <c r="G44" s="181" t="s">
        <v>381</v>
      </c>
      <c r="H44" s="182">
        <v>37038</v>
      </c>
      <c r="I44" s="174" t="s">
        <v>27</v>
      </c>
      <c r="J44" s="171" t="s">
        <v>26</v>
      </c>
      <c r="K44" s="186" t="s">
        <v>176</v>
      </c>
      <c r="L44" s="171" t="s">
        <v>35</v>
      </c>
      <c r="M44" s="184"/>
      <c r="N44" s="27" t="s">
        <v>31</v>
      </c>
      <c r="O44" s="27" t="s">
        <v>32</v>
      </c>
      <c r="P44" s="31">
        <v>7.3</v>
      </c>
      <c r="Q44" s="27" t="s">
        <v>33</v>
      </c>
      <c r="R44" s="31">
        <v>8.3</v>
      </c>
      <c r="S44" s="27" t="s">
        <v>34</v>
      </c>
      <c r="T44" s="31">
        <v>8.7</v>
      </c>
      <c r="U44" s="29" t="s">
        <v>29</v>
      </c>
      <c r="V44" s="29">
        <f t="shared" si="0"/>
        <v>24.3</v>
      </c>
      <c r="W44" s="29">
        <f t="shared" si="1"/>
        <v>0.25</v>
      </c>
      <c r="X44" s="29">
        <v>0</v>
      </c>
      <c r="Y44" s="34">
        <f t="shared" si="2"/>
        <v>24.55</v>
      </c>
      <c r="Z44" s="34">
        <f t="shared" si="3"/>
        <v>8.1</v>
      </c>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s="58" customFormat="1" ht="18" customHeight="1">
      <c r="A45" s="23">
        <v>40</v>
      </c>
      <c r="B45" s="171" t="s">
        <v>289</v>
      </c>
      <c r="C45" s="179">
        <v>125955935</v>
      </c>
      <c r="D45" s="25">
        <v>51140201</v>
      </c>
      <c r="E45" s="25" t="s">
        <v>36</v>
      </c>
      <c r="F45" s="180" t="s">
        <v>391</v>
      </c>
      <c r="G45" s="181" t="s">
        <v>183</v>
      </c>
      <c r="H45" s="182">
        <v>37607</v>
      </c>
      <c r="I45" s="174" t="s">
        <v>27</v>
      </c>
      <c r="J45" s="171" t="s">
        <v>26</v>
      </c>
      <c r="K45" s="183" t="s">
        <v>176</v>
      </c>
      <c r="L45" s="171" t="s">
        <v>35</v>
      </c>
      <c r="M45" s="184"/>
      <c r="N45" s="27" t="s">
        <v>31</v>
      </c>
      <c r="O45" s="27" t="s">
        <v>32</v>
      </c>
      <c r="P45" s="31">
        <v>6.5</v>
      </c>
      <c r="Q45" s="27" t="s">
        <v>33</v>
      </c>
      <c r="R45" s="31">
        <v>7.9</v>
      </c>
      <c r="S45" s="27" t="s">
        <v>34</v>
      </c>
      <c r="T45" s="31">
        <v>8</v>
      </c>
      <c r="U45" s="29" t="s">
        <v>29</v>
      </c>
      <c r="V45" s="29">
        <f t="shared" si="0"/>
        <v>22.4</v>
      </c>
      <c r="W45" s="29">
        <f t="shared" si="1"/>
        <v>0.25</v>
      </c>
      <c r="X45" s="29">
        <v>0</v>
      </c>
      <c r="Y45" s="34">
        <f t="shared" si="2"/>
        <v>22.65</v>
      </c>
      <c r="Z45" s="34">
        <f t="shared" si="3"/>
        <v>7.466666666666666</v>
      </c>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s="58" customFormat="1" ht="18" customHeight="1">
      <c r="A46" s="63">
        <v>41</v>
      </c>
      <c r="B46" s="163" t="s">
        <v>290</v>
      </c>
      <c r="C46" s="185">
        <v>125914981</v>
      </c>
      <c r="D46" s="25">
        <v>51140201</v>
      </c>
      <c r="E46" s="25" t="s">
        <v>36</v>
      </c>
      <c r="F46" s="180" t="s">
        <v>397</v>
      </c>
      <c r="G46" s="181" t="s">
        <v>339</v>
      </c>
      <c r="H46" s="182">
        <v>37589</v>
      </c>
      <c r="I46" s="174" t="s">
        <v>27</v>
      </c>
      <c r="J46" s="171" t="s">
        <v>26</v>
      </c>
      <c r="K46" s="186" t="s">
        <v>114</v>
      </c>
      <c r="L46" s="171" t="s">
        <v>28</v>
      </c>
      <c r="M46" s="184"/>
      <c r="N46" s="27" t="s">
        <v>37</v>
      </c>
      <c r="O46" s="27" t="s">
        <v>59</v>
      </c>
      <c r="P46" s="31">
        <v>7.1</v>
      </c>
      <c r="Q46" s="27" t="s">
        <v>32</v>
      </c>
      <c r="R46" s="31">
        <v>7.3</v>
      </c>
      <c r="S46" s="27" t="s">
        <v>60</v>
      </c>
      <c r="T46" s="31">
        <v>7.6</v>
      </c>
      <c r="U46" s="29" t="s">
        <v>29</v>
      </c>
      <c r="V46" s="29">
        <f t="shared" si="0"/>
        <v>22</v>
      </c>
      <c r="W46" s="29">
        <f t="shared" si="1"/>
        <v>0.5</v>
      </c>
      <c r="X46" s="29">
        <v>0</v>
      </c>
      <c r="Y46" s="34">
        <f t="shared" si="2"/>
        <v>22.5</v>
      </c>
      <c r="Z46" s="34">
        <f t="shared" si="3"/>
        <v>7.333333333333333</v>
      </c>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s="58" customFormat="1" ht="18" customHeight="1">
      <c r="A47" s="23">
        <v>42</v>
      </c>
      <c r="B47" s="171" t="s">
        <v>291</v>
      </c>
      <c r="C47" s="179">
        <v>125949646</v>
      </c>
      <c r="D47" s="25">
        <v>51140201</v>
      </c>
      <c r="E47" s="25" t="s">
        <v>36</v>
      </c>
      <c r="F47" s="180" t="s">
        <v>403</v>
      </c>
      <c r="G47" s="181" t="s">
        <v>188</v>
      </c>
      <c r="H47" s="182">
        <v>37502</v>
      </c>
      <c r="I47" s="174" t="s">
        <v>27</v>
      </c>
      <c r="J47" s="171" t="s">
        <v>26</v>
      </c>
      <c r="K47" s="183" t="s">
        <v>176</v>
      </c>
      <c r="L47" s="171" t="s">
        <v>35</v>
      </c>
      <c r="M47" s="184"/>
      <c r="N47" s="27" t="s">
        <v>31</v>
      </c>
      <c r="O47" s="27" t="s">
        <v>32</v>
      </c>
      <c r="P47" s="31">
        <v>7.6</v>
      </c>
      <c r="Q47" s="27" t="s">
        <v>33</v>
      </c>
      <c r="R47" s="31">
        <v>8.7</v>
      </c>
      <c r="S47" s="27" t="s">
        <v>34</v>
      </c>
      <c r="T47" s="31">
        <v>8.6</v>
      </c>
      <c r="U47" s="29" t="s">
        <v>44</v>
      </c>
      <c r="V47" s="29">
        <f t="shared" si="0"/>
        <v>24.9</v>
      </c>
      <c r="W47" s="29">
        <f t="shared" si="1"/>
        <v>0.25</v>
      </c>
      <c r="X47" s="29">
        <v>0</v>
      </c>
      <c r="Y47" s="34">
        <f t="shared" si="2"/>
        <v>25.15</v>
      </c>
      <c r="Z47" s="34">
        <f t="shared" si="3"/>
        <v>8.299999999999999</v>
      </c>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s="58" customFormat="1" ht="18" customHeight="1">
      <c r="A48" s="201">
        <v>43</v>
      </c>
      <c r="B48" s="187" t="s">
        <v>292</v>
      </c>
      <c r="C48" s="188">
        <v>125909158</v>
      </c>
      <c r="D48" s="123">
        <v>51140201</v>
      </c>
      <c r="E48" s="123" t="s">
        <v>36</v>
      </c>
      <c r="F48" s="189" t="s">
        <v>80</v>
      </c>
      <c r="G48" s="190" t="s">
        <v>127</v>
      </c>
      <c r="H48" s="191">
        <v>37554</v>
      </c>
      <c r="I48" s="192" t="s">
        <v>27</v>
      </c>
      <c r="J48" s="193" t="s">
        <v>26</v>
      </c>
      <c r="K48" s="194" t="s">
        <v>176</v>
      </c>
      <c r="L48" s="193" t="s">
        <v>35</v>
      </c>
      <c r="M48" s="195"/>
      <c r="N48" s="128" t="s">
        <v>31</v>
      </c>
      <c r="O48" s="128" t="s">
        <v>32</v>
      </c>
      <c r="P48" s="129">
        <v>7.8</v>
      </c>
      <c r="Q48" s="128" t="s">
        <v>33</v>
      </c>
      <c r="R48" s="129">
        <v>9</v>
      </c>
      <c r="S48" s="128" t="s">
        <v>34</v>
      </c>
      <c r="T48" s="129">
        <v>9</v>
      </c>
      <c r="U48" s="131" t="s">
        <v>44</v>
      </c>
      <c r="V48" s="131">
        <f t="shared" si="0"/>
        <v>25.8</v>
      </c>
      <c r="W48" s="131">
        <f t="shared" si="1"/>
        <v>0.25</v>
      </c>
      <c r="X48" s="131">
        <v>0</v>
      </c>
      <c r="Y48" s="132">
        <f t="shared" si="2"/>
        <v>26.05</v>
      </c>
      <c r="Z48" s="132">
        <f t="shared" si="3"/>
        <v>8.6</v>
      </c>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s="58" customFormat="1" ht="18" customHeight="1" hidden="1">
      <c r="A49" s="197">
        <v>44</v>
      </c>
      <c r="B49" s="140" t="s">
        <v>293</v>
      </c>
      <c r="C49" s="198"/>
      <c r="D49" s="142">
        <v>51140201</v>
      </c>
      <c r="E49" s="142" t="s">
        <v>36</v>
      </c>
      <c r="F49" s="143"/>
      <c r="G49" s="144"/>
      <c r="H49" s="199"/>
      <c r="I49" s="146" t="s">
        <v>27</v>
      </c>
      <c r="J49" s="147" t="s">
        <v>26</v>
      </c>
      <c r="K49" s="200"/>
      <c r="L49" s="147" t="s">
        <v>28</v>
      </c>
      <c r="M49" s="141"/>
      <c r="N49" s="149" t="s">
        <v>31</v>
      </c>
      <c r="O49" s="149" t="s">
        <v>32</v>
      </c>
      <c r="P49" s="150"/>
      <c r="Q49" s="149" t="s">
        <v>33</v>
      </c>
      <c r="R49" s="150"/>
      <c r="S49" s="149" t="s">
        <v>34</v>
      </c>
      <c r="T49" s="150"/>
      <c r="U49" s="151" t="s">
        <v>29</v>
      </c>
      <c r="V49" s="151">
        <f aca="true" t="shared" si="4" ref="V49:V55">P49+R49+T49</f>
        <v>0</v>
      </c>
      <c r="W49" s="151">
        <f aca="true" t="shared" si="5" ref="W49:W54">IF(L49="2",0.25,IF(L49="2NT",0.5,IF(L49="1",0.75,0)))</f>
        <v>0.5</v>
      </c>
      <c r="X49" s="151"/>
      <c r="Y49" s="152">
        <f aca="true" t="shared" si="6" ref="Y49:Y54">V49+W49+X49</f>
        <v>0.5</v>
      </c>
      <c r="Z49" s="152">
        <f aca="true" t="shared" si="7" ref="Z49:Z54">V49/3</f>
        <v>0</v>
      </c>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s="58" customFormat="1" ht="18" customHeight="1" hidden="1">
      <c r="A50" s="63">
        <v>45</v>
      </c>
      <c r="B50" s="89" t="s">
        <v>294</v>
      </c>
      <c r="C50" s="107"/>
      <c r="D50" s="25">
        <v>51140201</v>
      </c>
      <c r="E50" s="25" t="s">
        <v>36</v>
      </c>
      <c r="F50" s="101"/>
      <c r="G50" s="102"/>
      <c r="H50" s="113"/>
      <c r="I50" s="95" t="s">
        <v>27</v>
      </c>
      <c r="J50" s="96" t="s">
        <v>26</v>
      </c>
      <c r="K50" s="114"/>
      <c r="L50" s="96" t="s">
        <v>28</v>
      </c>
      <c r="M50" s="103"/>
      <c r="N50" s="94" t="s">
        <v>31</v>
      </c>
      <c r="O50" s="94" t="s">
        <v>32</v>
      </c>
      <c r="P50" s="112"/>
      <c r="Q50" s="94" t="s">
        <v>33</v>
      </c>
      <c r="R50" s="112"/>
      <c r="S50" s="94" t="s">
        <v>34</v>
      </c>
      <c r="T50" s="112"/>
      <c r="U50" s="28" t="s">
        <v>29</v>
      </c>
      <c r="V50" s="28">
        <f t="shared" si="4"/>
        <v>0</v>
      </c>
      <c r="W50" s="28">
        <f t="shared" si="5"/>
        <v>0.5</v>
      </c>
      <c r="X50" s="28"/>
      <c r="Y50" s="97">
        <f t="shared" si="6"/>
        <v>0.5</v>
      </c>
      <c r="Z50" s="97">
        <f t="shared" si="7"/>
        <v>0</v>
      </c>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s="58" customFormat="1" ht="18" customHeight="1" hidden="1">
      <c r="A51" s="23">
        <v>46</v>
      </c>
      <c r="B51" s="91" t="s">
        <v>295</v>
      </c>
      <c r="C51" s="107"/>
      <c r="D51" s="25">
        <v>51140201</v>
      </c>
      <c r="E51" s="25" t="s">
        <v>36</v>
      </c>
      <c r="F51" s="101"/>
      <c r="G51" s="102"/>
      <c r="H51" s="113"/>
      <c r="I51" s="95" t="s">
        <v>27</v>
      </c>
      <c r="J51" s="96" t="s">
        <v>26</v>
      </c>
      <c r="K51" s="114"/>
      <c r="L51" s="96" t="s">
        <v>28</v>
      </c>
      <c r="M51" s="103"/>
      <c r="N51" s="94" t="s">
        <v>31</v>
      </c>
      <c r="O51" s="94" t="s">
        <v>32</v>
      </c>
      <c r="P51" s="112"/>
      <c r="Q51" s="94" t="s">
        <v>33</v>
      </c>
      <c r="R51" s="112"/>
      <c r="S51" s="94" t="s">
        <v>34</v>
      </c>
      <c r="T51" s="112"/>
      <c r="U51" s="28" t="s">
        <v>29</v>
      </c>
      <c r="V51" s="28">
        <f t="shared" si="4"/>
        <v>0</v>
      </c>
      <c r="W51" s="28">
        <f t="shared" si="5"/>
        <v>0.5</v>
      </c>
      <c r="X51" s="28"/>
      <c r="Y51" s="97">
        <f t="shared" si="6"/>
        <v>0.5</v>
      </c>
      <c r="Z51" s="97">
        <f t="shared" si="7"/>
        <v>0</v>
      </c>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s="58" customFormat="1" ht="18" customHeight="1" hidden="1">
      <c r="A52" s="63">
        <v>47</v>
      </c>
      <c r="B52" s="89" t="s">
        <v>296</v>
      </c>
      <c r="C52" s="107"/>
      <c r="D52" s="25">
        <v>51140201</v>
      </c>
      <c r="E52" s="25" t="s">
        <v>36</v>
      </c>
      <c r="F52" s="101"/>
      <c r="G52" s="102"/>
      <c r="H52" s="113"/>
      <c r="I52" s="95" t="s">
        <v>27</v>
      </c>
      <c r="J52" s="96" t="s">
        <v>26</v>
      </c>
      <c r="K52" s="114"/>
      <c r="L52" s="96" t="s">
        <v>28</v>
      </c>
      <c r="M52" s="103"/>
      <c r="N52" s="94" t="s">
        <v>31</v>
      </c>
      <c r="O52" s="94" t="s">
        <v>32</v>
      </c>
      <c r="P52" s="112"/>
      <c r="Q52" s="94" t="s">
        <v>33</v>
      </c>
      <c r="R52" s="112"/>
      <c r="S52" s="94" t="s">
        <v>34</v>
      </c>
      <c r="T52" s="112"/>
      <c r="U52" s="28" t="s">
        <v>29</v>
      </c>
      <c r="V52" s="28">
        <f t="shared" si="4"/>
        <v>0</v>
      </c>
      <c r="W52" s="28">
        <f t="shared" si="5"/>
        <v>0.5</v>
      </c>
      <c r="X52" s="28"/>
      <c r="Y52" s="97">
        <f t="shared" si="6"/>
        <v>0.5</v>
      </c>
      <c r="Z52" s="97">
        <f t="shared" si="7"/>
        <v>0</v>
      </c>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s="58" customFormat="1" ht="18" customHeight="1" hidden="1">
      <c r="A53" s="23">
        <v>48</v>
      </c>
      <c r="B53" s="91" t="s">
        <v>297</v>
      </c>
      <c r="C53" s="107"/>
      <c r="D53" s="25">
        <v>51140201</v>
      </c>
      <c r="E53" s="25" t="s">
        <v>36</v>
      </c>
      <c r="F53" s="101"/>
      <c r="G53" s="102"/>
      <c r="H53" s="113"/>
      <c r="I53" s="95" t="s">
        <v>27</v>
      </c>
      <c r="J53" s="96" t="s">
        <v>26</v>
      </c>
      <c r="K53" s="114"/>
      <c r="L53" s="96" t="s">
        <v>28</v>
      </c>
      <c r="M53" s="103"/>
      <c r="N53" s="94" t="s">
        <v>31</v>
      </c>
      <c r="O53" s="94" t="s">
        <v>32</v>
      </c>
      <c r="P53" s="112"/>
      <c r="Q53" s="94" t="s">
        <v>33</v>
      </c>
      <c r="R53" s="112"/>
      <c r="S53" s="94" t="s">
        <v>34</v>
      </c>
      <c r="T53" s="112"/>
      <c r="U53" s="28" t="s">
        <v>29</v>
      </c>
      <c r="V53" s="28">
        <f t="shared" si="4"/>
        <v>0</v>
      </c>
      <c r="W53" s="28">
        <f t="shared" si="5"/>
        <v>0.5</v>
      </c>
      <c r="X53" s="28"/>
      <c r="Y53" s="97">
        <f t="shared" si="6"/>
        <v>0.5</v>
      </c>
      <c r="Z53" s="97">
        <f t="shared" si="7"/>
        <v>0</v>
      </c>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s="58" customFormat="1" ht="18" customHeight="1" hidden="1">
      <c r="A54" s="63">
        <v>49</v>
      </c>
      <c r="B54" s="89" t="s">
        <v>298</v>
      </c>
      <c r="C54" s="107"/>
      <c r="D54" s="25">
        <v>51140201</v>
      </c>
      <c r="E54" s="25" t="s">
        <v>36</v>
      </c>
      <c r="F54" s="101"/>
      <c r="G54" s="102"/>
      <c r="H54" s="113"/>
      <c r="I54" s="95" t="s">
        <v>27</v>
      </c>
      <c r="J54" s="96" t="s">
        <v>26</v>
      </c>
      <c r="K54" s="114"/>
      <c r="L54" s="96" t="s">
        <v>28</v>
      </c>
      <c r="M54" s="103"/>
      <c r="N54" s="94" t="s">
        <v>31</v>
      </c>
      <c r="O54" s="94" t="s">
        <v>32</v>
      </c>
      <c r="P54" s="112"/>
      <c r="Q54" s="94" t="s">
        <v>33</v>
      </c>
      <c r="R54" s="112"/>
      <c r="S54" s="94" t="s">
        <v>34</v>
      </c>
      <c r="T54" s="112"/>
      <c r="U54" s="28" t="s">
        <v>29</v>
      </c>
      <c r="V54" s="28">
        <f t="shared" si="4"/>
        <v>0</v>
      </c>
      <c r="W54" s="28">
        <f t="shared" si="5"/>
        <v>0.5</v>
      </c>
      <c r="X54" s="28"/>
      <c r="Y54" s="97">
        <f t="shared" si="6"/>
        <v>0.5</v>
      </c>
      <c r="Z54" s="97">
        <f t="shared" si="7"/>
        <v>0</v>
      </c>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s="58" customFormat="1" ht="18" customHeight="1" hidden="1">
      <c r="A55" s="23">
        <v>50</v>
      </c>
      <c r="B55" s="91" t="s">
        <v>299</v>
      </c>
      <c r="C55" s="91"/>
      <c r="D55" s="25">
        <v>51140201</v>
      </c>
      <c r="E55" s="25" t="s">
        <v>36</v>
      </c>
      <c r="F55" s="105"/>
      <c r="G55" s="106"/>
      <c r="H55" s="26"/>
      <c r="I55" s="95" t="s">
        <v>27</v>
      </c>
      <c r="J55" s="96" t="s">
        <v>26</v>
      </c>
      <c r="K55" s="24"/>
      <c r="L55" s="96" t="s">
        <v>28</v>
      </c>
      <c r="M55" s="24"/>
      <c r="N55" s="27" t="s">
        <v>31</v>
      </c>
      <c r="O55" s="27" t="s">
        <v>32</v>
      </c>
      <c r="P55" s="31"/>
      <c r="Q55" s="27" t="s">
        <v>58</v>
      </c>
      <c r="R55" s="31"/>
      <c r="S55" s="27" t="s">
        <v>34</v>
      </c>
      <c r="T55" s="31"/>
      <c r="U55" s="23" t="s">
        <v>29</v>
      </c>
      <c r="V55" s="28">
        <f t="shared" si="4"/>
        <v>0</v>
      </c>
      <c r="W55" s="28">
        <f aca="true" t="shared" si="8" ref="W55:W70">IF(L55="2",0.25,IF(L55="2NT",0.5,IF(L55="1",0.75,0)))</f>
        <v>0.5</v>
      </c>
      <c r="X55" s="29">
        <v>0</v>
      </c>
      <c r="Y55" s="34">
        <f aca="true" t="shared" si="9" ref="Y55:Y62">V55+W55+X55</f>
        <v>0.5</v>
      </c>
      <c r="Z55" s="35">
        <f aca="true" t="shared" si="10" ref="Z55:Z62">V55/3</f>
        <v>0</v>
      </c>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26" s="1" customFormat="1" ht="18" customHeight="1" hidden="1">
      <c r="A56" s="63">
        <v>51</v>
      </c>
      <c r="B56" s="89" t="s">
        <v>300</v>
      </c>
      <c r="C56" s="91"/>
      <c r="D56" s="25">
        <v>51140201</v>
      </c>
      <c r="E56" s="25" t="s">
        <v>36</v>
      </c>
      <c r="F56" s="105"/>
      <c r="G56" s="106"/>
      <c r="H56" s="26"/>
      <c r="I56" s="95" t="s">
        <v>27</v>
      </c>
      <c r="J56" s="96" t="s">
        <v>26</v>
      </c>
      <c r="K56" s="24"/>
      <c r="L56" s="96" t="s">
        <v>28</v>
      </c>
      <c r="M56" s="24"/>
      <c r="N56" s="27" t="s">
        <v>31</v>
      </c>
      <c r="O56" s="27" t="s">
        <v>32</v>
      </c>
      <c r="P56" s="31"/>
      <c r="Q56" s="27" t="s">
        <v>58</v>
      </c>
      <c r="R56" s="31"/>
      <c r="S56" s="27" t="s">
        <v>34</v>
      </c>
      <c r="T56" s="31"/>
      <c r="U56" s="23" t="s">
        <v>29</v>
      </c>
      <c r="V56" s="23">
        <f aca="true" t="shared" si="11" ref="V56:V70">P56+R56+T56</f>
        <v>0</v>
      </c>
      <c r="W56" s="28">
        <f t="shared" si="8"/>
        <v>0.5</v>
      </c>
      <c r="X56" s="29">
        <v>0</v>
      </c>
      <c r="Y56" s="34">
        <f t="shared" si="9"/>
        <v>0.5</v>
      </c>
      <c r="Z56" s="35">
        <f t="shared" si="10"/>
        <v>0</v>
      </c>
    </row>
    <row r="57" spans="1:50" s="58" customFormat="1" ht="18" customHeight="1" hidden="1">
      <c r="A57" s="23">
        <v>52</v>
      </c>
      <c r="B57" s="91" t="s">
        <v>301</v>
      </c>
      <c r="C57" s="91"/>
      <c r="D57" s="25">
        <v>51140201</v>
      </c>
      <c r="E57" s="25" t="s">
        <v>36</v>
      </c>
      <c r="F57" s="105"/>
      <c r="G57" s="106"/>
      <c r="H57" s="26"/>
      <c r="I57" s="95" t="s">
        <v>27</v>
      </c>
      <c r="J57" s="96" t="s">
        <v>26</v>
      </c>
      <c r="K57" s="24"/>
      <c r="L57" s="96" t="s">
        <v>28</v>
      </c>
      <c r="M57" s="24"/>
      <c r="N57" s="27" t="s">
        <v>31</v>
      </c>
      <c r="O57" s="27" t="s">
        <v>32</v>
      </c>
      <c r="P57" s="31"/>
      <c r="Q57" s="27" t="s">
        <v>58</v>
      </c>
      <c r="R57" s="31"/>
      <c r="S57" s="27" t="s">
        <v>34</v>
      </c>
      <c r="T57" s="31"/>
      <c r="U57" s="23" t="s">
        <v>29</v>
      </c>
      <c r="V57" s="23">
        <f t="shared" si="11"/>
        <v>0</v>
      </c>
      <c r="W57" s="28">
        <f t="shared" si="8"/>
        <v>0.5</v>
      </c>
      <c r="X57" s="29">
        <v>0</v>
      </c>
      <c r="Y57" s="34">
        <f t="shared" si="9"/>
        <v>0.5</v>
      </c>
      <c r="Z57" s="35">
        <f t="shared" si="10"/>
        <v>0</v>
      </c>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s="58" customFormat="1" ht="18" customHeight="1" hidden="1">
      <c r="A58" s="63">
        <v>53</v>
      </c>
      <c r="B58" s="89" t="s">
        <v>302</v>
      </c>
      <c r="C58" s="91"/>
      <c r="D58" s="25">
        <v>51140201</v>
      </c>
      <c r="E58" s="25" t="s">
        <v>36</v>
      </c>
      <c r="F58" s="105"/>
      <c r="G58" s="106"/>
      <c r="H58" s="26"/>
      <c r="I58" s="95" t="s">
        <v>27</v>
      </c>
      <c r="J58" s="96" t="s">
        <v>26</v>
      </c>
      <c r="K58" s="24"/>
      <c r="L58" s="96" t="s">
        <v>28</v>
      </c>
      <c r="M58" s="24"/>
      <c r="N58" s="27" t="s">
        <v>31</v>
      </c>
      <c r="O58" s="27" t="s">
        <v>32</v>
      </c>
      <c r="P58" s="31"/>
      <c r="Q58" s="27" t="s">
        <v>58</v>
      </c>
      <c r="R58" s="31"/>
      <c r="S58" s="27" t="s">
        <v>34</v>
      </c>
      <c r="T58" s="31"/>
      <c r="U58" s="23" t="s">
        <v>29</v>
      </c>
      <c r="V58" s="23">
        <f t="shared" si="11"/>
        <v>0</v>
      </c>
      <c r="W58" s="28">
        <f t="shared" si="8"/>
        <v>0.5</v>
      </c>
      <c r="X58" s="29">
        <v>0</v>
      </c>
      <c r="Y58" s="34">
        <f t="shared" si="9"/>
        <v>0.5</v>
      </c>
      <c r="Z58" s="35">
        <f t="shared" si="10"/>
        <v>0</v>
      </c>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s="58" customFormat="1" ht="18" customHeight="1" hidden="1">
      <c r="A59" s="23">
        <v>54</v>
      </c>
      <c r="B59" s="91" t="s">
        <v>303</v>
      </c>
      <c r="C59" s="91"/>
      <c r="D59" s="25">
        <v>51140201</v>
      </c>
      <c r="E59" s="25" t="s">
        <v>36</v>
      </c>
      <c r="F59" s="105"/>
      <c r="G59" s="106"/>
      <c r="H59" s="26"/>
      <c r="I59" s="95" t="s">
        <v>27</v>
      </c>
      <c r="J59" s="96" t="s">
        <v>26</v>
      </c>
      <c r="K59" s="24"/>
      <c r="L59" s="96" t="s">
        <v>28</v>
      </c>
      <c r="M59" s="24"/>
      <c r="N59" s="27" t="s">
        <v>31</v>
      </c>
      <c r="O59" s="27" t="s">
        <v>32</v>
      </c>
      <c r="P59" s="31"/>
      <c r="Q59" s="27" t="s">
        <v>58</v>
      </c>
      <c r="R59" s="31"/>
      <c r="S59" s="27" t="s">
        <v>34</v>
      </c>
      <c r="T59" s="31"/>
      <c r="U59" s="23" t="s">
        <v>29</v>
      </c>
      <c r="V59" s="23">
        <f t="shared" si="11"/>
        <v>0</v>
      </c>
      <c r="W59" s="28">
        <f t="shared" si="8"/>
        <v>0.5</v>
      </c>
      <c r="X59" s="29">
        <v>0</v>
      </c>
      <c r="Y59" s="34">
        <f t="shared" si="9"/>
        <v>0.5</v>
      </c>
      <c r="Z59" s="35">
        <f t="shared" si="10"/>
        <v>0</v>
      </c>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26" s="1" customFormat="1" ht="18" customHeight="1" hidden="1">
      <c r="A60" s="63">
        <v>55</v>
      </c>
      <c r="B60" s="89" t="s">
        <v>304</v>
      </c>
      <c r="C60" s="91"/>
      <c r="D60" s="25">
        <v>51140201</v>
      </c>
      <c r="E60" s="25" t="s">
        <v>36</v>
      </c>
      <c r="F60" s="105"/>
      <c r="G60" s="106"/>
      <c r="H60" s="26"/>
      <c r="I60" s="95" t="s">
        <v>27</v>
      </c>
      <c r="J60" s="96" t="s">
        <v>26</v>
      </c>
      <c r="K60" s="24"/>
      <c r="L60" s="96" t="s">
        <v>28</v>
      </c>
      <c r="M60" s="24"/>
      <c r="N60" s="27" t="s">
        <v>37</v>
      </c>
      <c r="O60" s="27" t="s">
        <v>32</v>
      </c>
      <c r="P60" s="31"/>
      <c r="Q60" s="27" t="s">
        <v>58</v>
      </c>
      <c r="R60" s="31"/>
      <c r="S60" s="27" t="s">
        <v>34</v>
      </c>
      <c r="T60" s="31"/>
      <c r="U60" s="23" t="s">
        <v>29</v>
      </c>
      <c r="V60" s="23">
        <f t="shared" si="11"/>
        <v>0</v>
      </c>
      <c r="W60" s="28">
        <f t="shared" si="8"/>
        <v>0.5</v>
      </c>
      <c r="X60" s="29">
        <v>0</v>
      </c>
      <c r="Y60" s="34">
        <f t="shared" si="9"/>
        <v>0.5</v>
      </c>
      <c r="Z60" s="35">
        <f t="shared" si="10"/>
        <v>0</v>
      </c>
    </row>
    <row r="61" spans="1:50" s="58" customFormat="1" ht="18" customHeight="1" hidden="1">
      <c r="A61" s="23">
        <v>56</v>
      </c>
      <c r="B61" s="91" t="s">
        <v>305</v>
      </c>
      <c r="C61" s="91"/>
      <c r="D61" s="25">
        <v>51140201</v>
      </c>
      <c r="E61" s="25" t="s">
        <v>36</v>
      </c>
      <c r="F61" s="105"/>
      <c r="G61" s="106"/>
      <c r="H61" s="26"/>
      <c r="I61" s="95" t="s">
        <v>27</v>
      </c>
      <c r="J61" s="96" t="s">
        <v>26</v>
      </c>
      <c r="K61" s="24"/>
      <c r="L61" s="96" t="s">
        <v>28</v>
      </c>
      <c r="M61" s="24"/>
      <c r="N61" s="27" t="s">
        <v>37</v>
      </c>
      <c r="O61" s="27" t="s">
        <v>32</v>
      </c>
      <c r="P61" s="31"/>
      <c r="Q61" s="27" t="s">
        <v>58</v>
      </c>
      <c r="R61" s="31"/>
      <c r="S61" s="27" t="s">
        <v>34</v>
      </c>
      <c r="T61" s="31"/>
      <c r="U61" s="23" t="s">
        <v>29</v>
      </c>
      <c r="V61" s="23">
        <f t="shared" si="11"/>
        <v>0</v>
      </c>
      <c r="W61" s="28">
        <f t="shared" si="8"/>
        <v>0.5</v>
      </c>
      <c r="X61" s="29">
        <v>0</v>
      </c>
      <c r="Y61" s="34">
        <f t="shared" si="9"/>
        <v>0.5</v>
      </c>
      <c r="Z61" s="35">
        <f t="shared" si="10"/>
        <v>0</v>
      </c>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s="58" customFormat="1" ht="18" customHeight="1" hidden="1">
      <c r="A62" s="63">
        <v>57</v>
      </c>
      <c r="B62" s="89" t="s">
        <v>306</v>
      </c>
      <c r="C62" s="91"/>
      <c r="D62" s="25">
        <v>51140201</v>
      </c>
      <c r="E62" s="25" t="s">
        <v>36</v>
      </c>
      <c r="F62" s="105"/>
      <c r="G62" s="106"/>
      <c r="H62" s="26"/>
      <c r="I62" s="95" t="s">
        <v>27</v>
      </c>
      <c r="J62" s="96" t="s">
        <v>26</v>
      </c>
      <c r="K62" s="24"/>
      <c r="L62" s="96" t="s">
        <v>28</v>
      </c>
      <c r="M62" s="24"/>
      <c r="N62" s="27" t="s">
        <v>37</v>
      </c>
      <c r="O62" s="27" t="s">
        <v>32</v>
      </c>
      <c r="P62" s="31"/>
      <c r="Q62" s="27" t="s">
        <v>58</v>
      </c>
      <c r="R62" s="31"/>
      <c r="S62" s="27" t="s">
        <v>34</v>
      </c>
      <c r="T62" s="31"/>
      <c r="U62" s="23" t="s">
        <v>29</v>
      </c>
      <c r="V62" s="23">
        <f t="shared" si="11"/>
        <v>0</v>
      </c>
      <c r="W62" s="28">
        <f t="shared" si="8"/>
        <v>0.5</v>
      </c>
      <c r="X62" s="29"/>
      <c r="Y62" s="34">
        <f t="shared" si="9"/>
        <v>0.5</v>
      </c>
      <c r="Z62" s="35">
        <f t="shared" si="10"/>
        <v>0</v>
      </c>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s="58" customFormat="1" ht="18" customHeight="1" hidden="1">
      <c r="A63" s="23">
        <v>58</v>
      </c>
      <c r="B63" s="91" t="s">
        <v>367</v>
      </c>
      <c r="C63" s="91"/>
      <c r="D63" s="25">
        <v>51140201</v>
      </c>
      <c r="E63" s="25" t="s">
        <v>36</v>
      </c>
      <c r="F63" s="105"/>
      <c r="G63" s="106"/>
      <c r="H63" s="26"/>
      <c r="I63" s="95" t="s">
        <v>27</v>
      </c>
      <c r="J63" s="96" t="s">
        <v>26</v>
      </c>
      <c r="K63" s="24"/>
      <c r="L63" s="96" t="s">
        <v>28</v>
      </c>
      <c r="M63" s="24"/>
      <c r="N63" s="27" t="s">
        <v>37</v>
      </c>
      <c r="O63" s="27" t="s">
        <v>32</v>
      </c>
      <c r="P63" s="31"/>
      <c r="Q63" s="27" t="s">
        <v>58</v>
      </c>
      <c r="R63" s="31"/>
      <c r="S63" s="27" t="s">
        <v>34</v>
      </c>
      <c r="T63" s="31"/>
      <c r="U63" s="23"/>
      <c r="V63" s="23">
        <f t="shared" si="11"/>
        <v>0</v>
      </c>
      <c r="W63" s="28">
        <f t="shared" si="8"/>
        <v>0.5</v>
      </c>
      <c r="X63" s="29"/>
      <c r="Y63" s="34">
        <f aca="true" t="shared" si="12" ref="Y63:Y70">V63+W63+X63</f>
        <v>0.5</v>
      </c>
      <c r="Z63" s="35">
        <f aca="true" t="shared" si="13" ref="Z63:Z70">V63/3</f>
        <v>0</v>
      </c>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s="58" customFormat="1" ht="18" customHeight="1" hidden="1">
      <c r="A64" s="63">
        <v>59</v>
      </c>
      <c r="B64" s="89" t="s">
        <v>368</v>
      </c>
      <c r="C64" s="91"/>
      <c r="D64" s="25">
        <v>51140201</v>
      </c>
      <c r="E64" s="25" t="s">
        <v>36</v>
      </c>
      <c r="F64" s="105"/>
      <c r="G64" s="106"/>
      <c r="H64" s="26"/>
      <c r="I64" s="95" t="s">
        <v>27</v>
      </c>
      <c r="J64" s="96" t="s">
        <v>26</v>
      </c>
      <c r="K64" s="24"/>
      <c r="L64" s="96" t="s">
        <v>28</v>
      </c>
      <c r="M64" s="24"/>
      <c r="N64" s="27" t="s">
        <v>37</v>
      </c>
      <c r="O64" s="27" t="s">
        <v>32</v>
      </c>
      <c r="P64" s="31"/>
      <c r="Q64" s="27" t="s">
        <v>58</v>
      </c>
      <c r="R64" s="31"/>
      <c r="S64" s="27" t="s">
        <v>34</v>
      </c>
      <c r="T64" s="31"/>
      <c r="U64" s="23"/>
      <c r="V64" s="23">
        <f t="shared" si="11"/>
        <v>0</v>
      </c>
      <c r="W64" s="28">
        <f t="shared" si="8"/>
        <v>0.5</v>
      </c>
      <c r="X64" s="29"/>
      <c r="Y64" s="34">
        <f t="shared" si="12"/>
        <v>0.5</v>
      </c>
      <c r="Z64" s="35">
        <f t="shared" si="13"/>
        <v>0</v>
      </c>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s="58" customFormat="1" ht="18" customHeight="1" hidden="1">
      <c r="A65" s="23">
        <v>60</v>
      </c>
      <c r="B65" s="91" t="s">
        <v>369</v>
      </c>
      <c r="C65" s="91"/>
      <c r="D65" s="25">
        <v>51140201</v>
      </c>
      <c r="E65" s="25" t="s">
        <v>36</v>
      </c>
      <c r="F65" s="105"/>
      <c r="G65" s="106"/>
      <c r="H65" s="26"/>
      <c r="I65" s="95" t="s">
        <v>27</v>
      </c>
      <c r="J65" s="96" t="s">
        <v>26</v>
      </c>
      <c r="K65" s="24"/>
      <c r="L65" s="96" t="s">
        <v>28</v>
      </c>
      <c r="M65" s="24"/>
      <c r="N65" s="27" t="s">
        <v>37</v>
      </c>
      <c r="O65" s="27" t="s">
        <v>32</v>
      </c>
      <c r="P65" s="31"/>
      <c r="Q65" s="27" t="s">
        <v>58</v>
      </c>
      <c r="R65" s="31"/>
      <c r="S65" s="27" t="s">
        <v>34</v>
      </c>
      <c r="T65" s="31"/>
      <c r="U65" s="23"/>
      <c r="V65" s="23">
        <f t="shared" si="11"/>
        <v>0</v>
      </c>
      <c r="W65" s="28">
        <f t="shared" si="8"/>
        <v>0.5</v>
      </c>
      <c r="X65" s="29"/>
      <c r="Y65" s="34">
        <f t="shared" si="12"/>
        <v>0.5</v>
      </c>
      <c r="Z65" s="35">
        <f t="shared" si="13"/>
        <v>0</v>
      </c>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s="58" customFormat="1" ht="18" customHeight="1" hidden="1">
      <c r="A66" s="63">
        <v>61</v>
      </c>
      <c r="B66" s="89" t="s">
        <v>370</v>
      </c>
      <c r="C66" s="91"/>
      <c r="D66" s="25">
        <v>51140201</v>
      </c>
      <c r="E66" s="25" t="s">
        <v>36</v>
      </c>
      <c r="F66" s="105"/>
      <c r="G66" s="106"/>
      <c r="H66" s="26"/>
      <c r="I66" s="95" t="s">
        <v>27</v>
      </c>
      <c r="J66" s="96" t="s">
        <v>26</v>
      </c>
      <c r="K66" s="24"/>
      <c r="L66" s="96" t="s">
        <v>28</v>
      </c>
      <c r="M66" s="24"/>
      <c r="N66" s="27" t="s">
        <v>37</v>
      </c>
      <c r="O66" s="27" t="s">
        <v>32</v>
      </c>
      <c r="P66" s="31"/>
      <c r="Q66" s="27" t="s">
        <v>58</v>
      </c>
      <c r="R66" s="31"/>
      <c r="S66" s="27" t="s">
        <v>34</v>
      </c>
      <c r="T66" s="31"/>
      <c r="U66" s="23"/>
      <c r="V66" s="23">
        <f t="shared" si="11"/>
        <v>0</v>
      </c>
      <c r="W66" s="28">
        <f t="shared" si="8"/>
        <v>0.5</v>
      </c>
      <c r="X66" s="29"/>
      <c r="Y66" s="34">
        <f t="shared" si="12"/>
        <v>0.5</v>
      </c>
      <c r="Z66" s="35">
        <f t="shared" si="13"/>
        <v>0</v>
      </c>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s="58" customFormat="1" ht="18" customHeight="1" hidden="1">
      <c r="A67" s="23">
        <v>62</v>
      </c>
      <c r="B67" s="91" t="s">
        <v>371</v>
      </c>
      <c r="C67" s="91"/>
      <c r="D67" s="25">
        <v>51140201</v>
      </c>
      <c r="E67" s="25" t="s">
        <v>36</v>
      </c>
      <c r="F67" s="105"/>
      <c r="G67" s="106"/>
      <c r="H67" s="26"/>
      <c r="I67" s="95" t="s">
        <v>27</v>
      </c>
      <c r="J67" s="96" t="s">
        <v>26</v>
      </c>
      <c r="K67" s="24"/>
      <c r="L67" s="96" t="s">
        <v>28</v>
      </c>
      <c r="M67" s="24"/>
      <c r="N67" s="27" t="s">
        <v>37</v>
      </c>
      <c r="O67" s="27" t="s">
        <v>32</v>
      </c>
      <c r="P67" s="31"/>
      <c r="Q67" s="27" t="s">
        <v>58</v>
      </c>
      <c r="R67" s="31"/>
      <c r="S67" s="27" t="s">
        <v>34</v>
      </c>
      <c r="T67" s="31"/>
      <c r="U67" s="23"/>
      <c r="V67" s="23">
        <f t="shared" si="11"/>
        <v>0</v>
      </c>
      <c r="W67" s="28">
        <f t="shared" si="8"/>
        <v>0.5</v>
      </c>
      <c r="X67" s="29"/>
      <c r="Y67" s="34">
        <f t="shared" si="12"/>
        <v>0.5</v>
      </c>
      <c r="Z67" s="35">
        <f t="shared" si="13"/>
        <v>0</v>
      </c>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s="58" customFormat="1" ht="18" customHeight="1" hidden="1">
      <c r="A68" s="63">
        <v>63</v>
      </c>
      <c r="B68" s="89" t="s">
        <v>372</v>
      </c>
      <c r="C68" s="91"/>
      <c r="D68" s="25">
        <v>51140201</v>
      </c>
      <c r="E68" s="25" t="s">
        <v>36</v>
      </c>
      <c r="F68" s="105"/>
      <c r="G68" s="106"/>
      <c r="H68" s="26"/>
      <c r="I68" s="95" t="s">
        <v>27</v>
      </c>
      <c r="J68" s="96" t="s">
        <v>26</v>
      </c>
      <c r="K68" s="24"/>
      <c r="L68" s="96" t="s">
        <v>28</v>
      </c>
      <c r="M68" s="24"/>
      <c r="N68" s="27" t="s">
        <v>37</v>
      </c>
      <c r="O68" s="27" t="s">
        <v>32</v>
      </c>
      <c r="P68" s="31"/>
      <c r="Q68" s="27" t="s">
        <v>58</v>
      </c>
      <c r="R68" s="31"/>
      <c r="S68" s="27" t="s">
        <v>34</v>
      </c>
      <c r="T68" s="31"/>
      <c r="U68" s="23"/>
      <c r="V68" s="23">
        <f t="shared" si="11"/>
        <v>0</v>
      </c>
      <c r="W68" s="28">
        <f t="shared" si="8"/>
        <v>0.5</v>
      </c>
      <c r="X68" s="29"/>
      <c r="Y68" s="34">
        <f t="shared" si="12"/>
        <v>0.5</v>
      </c>
      <c r="Z68" s="35">
        <f t="shared" si="13"/>
        <v>0</v>
      </c>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s="58" customFormat="1" ht="18" customHeight="1" hidden="1">
      <c r="A69" s="23">
        <v>64</v>
      </c>
      <c r="B69" s="91" t="s">
        <v>373</v>
      </c>
      <c r="C69" s="91"/>
      <c r="D69" s="25">
        <v>51140201</v>
      </c>
      <c r="E69" s="25" t="s">
        <v>36</v>
      </c>
      <c r="F69" s="105"/>
      <c r="G69" s="106"/>
      <c r="H69" s="26"/>
      <c r="I69" s="95" t="s">
        <v>27</v>
      </c>
      <c r="J69" s="96" t="s">
        <v>26</v>
      </c>
      <c r="K69" s="24"/>
      <c r="L69" s="96" t="s">
        <v>28</v>
      </c>
      <c r="M69" s="24"/>
      <c r="N69" s="27" t="s">
        <v>37</v>
      </c>
      <c r="O69" s="27" t="s">
        <v>32</v>
      </c>
      <c r="P69" s="31"/>
      <c r="Q69" s="27" t="s">
        <v>58</v>
      </c>
      <c r="R69" s="31"/>
      <c r="S69" s="27" t="s">
        <v>34</v>
      </c>
      <c r="T69" s="31"/>
      <c r="U69" s="23"/>
      <c r="V69" s="23">
        <f t="shared" si="11"/>
        <v>0</v>
      </c>
      <c r="W69" s="28">
        <f t="shared" si="8"/>
        <v>0.5</v>
      </c>
      <c r="X69" s="29"/>
      <c r="Y69" s="34">
        <f t="shared" si="12"/>
        <v>0.5</v>
      </c>
      <c r="Z69" s="35">
        <f t="shared" si="13"/>
        <v>0</v>
      </c>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s="58" customFormat="1" ht="18" customHeight="1" hidden="1">
      <c r="A70" s="121"/>
      <c r="B70" s="122"/>
      <c r="C70" s="122"/>
      <c r="D70" s="123"/>
      <c r="E70" s="123"/>
      <c r="F70" s="134"/>
      <c r="G70" s="135"/>
      <c r="H70" s="124"/>
      <c r="I70" s="125"/>
      <c r="J70" s="126"/>
      <c r="K70" s="127"/>
      <c r="L70" s="126" t="s">
        <v>28</v>
      </c>
      <c r="M70" s="127"/>
      <c r="N70" s="128" t="s">
        <v>37</v>
      </c>
      <c r="O70" s="128" t="s">
        <v>32</v>
      </c>
      <c r="P70" s="129"/>
      <c r="Q70" s="128" t="s">
        <v>58</v>
      </c>
      <c r="R70" s="129"/>
      <c r="S70" s="128" t="s">
        <v>34</v>
      </c>
      <c r="T70" s="129"/>
      <c r="U70" s="121"/>
      <c r="V70" s="121">
        <f t="shared" si="11"/>
        <v>0</v>
      </c>
      <c r="W70" s="130">
        <f t="shared" si="8"/>
        <v>0.5</v>
      </c>
      <c r="X70" s="131"/>
      <c r="Y70" s="132">
        <f t="shared" si="12"/>
        <v>0.5</v>
      </c>
      <c r="Z70" s="133">
        <f t="shared" si="13"/>
        <v>0</v>
      </c>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26" ht="15.75">
      <c r="A71" s="57" t="s">
        <v>419</v>
      </c>
      <c r="R71" s="264" t="s">
        <v>420</v>
      </c>
      <c r="S71" s="264"/>
      <c r="T71" s="264"/>
      <c r="U71" s="264"/>
      <c r="V71" s="264"/>
      <c r="W71" s="264"/>
      <c r="X71" s="264"/>
      <c r="Y71" s="264"/>
      <c r="Z71" s="264"/>
    </row>
    <row r="72" spans="4:26" ht="15.75">
      <c r="D72" s="265"/>
      <c r="E72" s="265"/>
      <c r="G72" s="259"/>
      <c r="H72" s="259"/>
      <c r="I72" s="259"/>
      <c r="L72" s="49"/>
      <c r="M72" s="49"/>
      <c r="N72" s="62"/>
      <c r="O72" s="45"/>
      <c r="R72" s="260" t="s">
        <v>54</v>
      </c>
      <c r="S72" s="260"/>
      <c r="T72" s="260"/>
      <c r="U72" s="260"/>
      <c r="V72" s="260"/>
      <c r="W72" s="260"/>
      <c r="X72" s="260"/>
      <c r="Y72" s="260"/>
      <c r="Z72" s="260"/>
    </row>
    <row r="73" spans="4:23" ht="15.75">
      <c r="D73" s="21"/>
      <c r="F73" s="22"/>
      <c r="L73" s="50"/>
      <c r="M73" s="50"/>
      <c r="N73" s="51"/>
      <c r="O73" s="45"/>
      <c r="W73" s="52"/>
    </row>
    <row r="74" spans="4:23" ht="15.75">
      <c r="D74" s="21"/>
      <c r="E74" s="136"/>
      <c r="F74" s="22"/>
      <c r="L74" s="50"/>
      <c r="M74" s="50"/>
      <c r="N74" s="51"/>
      <c r="O74" s="45"/>
      <c r="Q74" s="137"/>
      <c r="S74" s="137"/>
      <c r="U74" s="137"/>
      <c r="V74" s="137"/>
      <c r="W74" s="52"/>
    </row>
    <row r="75" spans="15:23" ht="15.75">
      <c r="O75" s="45"/>
      <c r="W75" s="52"/>
    </row>
    <row r="76" spans="15:23" ht="15.75">
      <c r="O76" s="45"/>
      <c r="W76" s="52"/>
    </row>
    <row r="77" spans="15:23" ht="15.75">
      <c r="O77" s="45"/>
      <c r="W77" s="52"/>
    </row>
    <row r="78" spans="4:26" ht="15.75">
      <c r="D78" s="258"/>
      <c r="E78" s="258"/>
      <c r="G78" s="259"/>
      <c r="H78" s="259"/>
      <c r="I78" s="259"/>
      <c r="O78" s="45"/>
      <c r="R78" s="260" t="s">
        <v>20</v>
      </c>
      <c r="S78" s="260"/>
      <c r="T78" s="260"/>
      <c r="U78" s="260"/>
      <c r="V78" s="260"/>
      <c r="W78" s="260"/>
      <c r="X78" s="260"/>
      <c r="Y78" s="260"/>
      <c r="Z78" s="260"/>
    </row>
    <row r="79" spans="1:26" ht="17.25" customHeight="1">
      <c r="A79" s="16"/>
      <c r="B79" s="18"/>
      <c r="C79" s="46"/>
      <c r="D79" s="17"/>
      <c r="E79" s="17"/>
      <c r="F79" s="16"/>
      <c r="G79" s="16"/>
      <c r="H79" s="18"/>
      <c r="I79" s="18"/>
      <c r="J79" s="18"/>
      <c r="K79" s="46"/>
      <c r="L79" s="46"/>
      <c r="M79" s="46"/>
      <c r="N79" s="42"/>
      <c r="O79" s="42"/>
      <c r="P79" s="39"/>
      <c r="Q79" s="42"/>
      <c r="R79" s="39"/>
      <c r="S79" s="42"/>
      <c r="U79" s="42"/>
      <c r="V79" s="42"/>
      <c r="X79" s="16"/>
      <c r="Y79" s="16"/>
      <c r="Z79" s="16"/>
    </row>
  </sheetData>
  <sheetProtection/>
  <autoFilter ref="A5:Z72"/>
  <mergeCells count="10">
    <mergeCell ref="D78:E78"/>
    <mergeCell ref="G78:I78"/>
    <mergeCell ref="R78:Z78"/>
    <mergeCell ref="A1:E1"/>
    <mergeCell ref="G2:Z2"/>
    <mergeCell ref="G3:Z3"/>
    <mergeCell ref="R71:Z71"/>
    <mergeCell ref="D72:E72"/>
    <mergeCell ref="G72:I72"/>
    <mergeCell ref="R72:Z72"/>
  </mergeCells>
  <conditionalFormatting sqref="B71:C65536 C55 B1:C5 C57:C70">
    <cfRule type="duplicateValues" priority="244" dxfId="268" stopIfTrue="1">
      <formula>AND(COUNTIF($B$71:$C$65536,B1)+COUNTIF($C$55:$C$55,B1)+COUNTIF($B$1:$C$5,B1)+COUNTIF($C$57:$C$70,B1)&gt;1,NOT(ISBLANK(B1)))</formula>
    </cfRule>
  </conditionalFormatting>
  <conditionalFormatting sqref="C55">
    <cfRule type="duplicateValues" priority="239" dxfId="268" stopIfTrue="1">
      <formula>AND(COUNTIF($C$55:$C$55,C55)&gt;1,NOT(ISBLANK(C55)))</formula>
    </cfRule>
  </conditionalFormatting>
  <conditionalFormatting sqref="C56">
    <cfRule type="duplicateValues" priority="197" dxfId="268" stopIfTrue="1">
      <formula>AND(COUNTIF($C$56:$C$56,C56)&gt;1,NOT(ISBLANK(C56)))</formula>
    </cfRule>
  </conditionalFormatting>
  <conditionalFormatting sqref="C56">
    <cfRule type="duplicateValues" priority="201" dxfId="268" stopIfTrue="1">
      <formula>AND(COUNTIF($C$56:$C$56,C56)&gt;1,NOT(ISBLANK(C56)))</formula>
    </cfRule>
  </conditionalFormatting>
  <conditionalFormatting sqref="B50 B52 B54 B56 B58 B60 B62 B70 B64 B66 B68">
    <cfRule type="duplicateValues" priority="115" dxfId="268" stopIfTrue="1">
      <formula>AND(COUNTIF($B$50:$B$50,B50)+COUNTIF($B$52:$B$52,B50)+COUNTIF($B$54:$B$54,B50)+COUNTIF($B$56:$B$56,B50)+COUNTIF($B$58:$B$58,B50)+COUNTIF($B$60:$B$60,B50)+COUNTIF($B$62:$B$62,B50)+COUNTIF($B$70:$B$70,B50)+COUNTIF($B$64:$B$64,B50)+COUNTIF($B$66:$B$66,B50)+COUNTIF($B$68:$B$68,B50)&gt;1,NOT(ISBLANK(B50)))</formula>
    </cfRule>
  </conditionalFormatting>
  <conditionalFormatting sqref="B49 B51 B53 B55 B57 B59 B61 B63 B65 B67 B69">
    <cfRule type="duplicateValues" priority="134" dxfId="268" stopIfTrue="1">
      <formula>AND(COUNTIF($B$49:$B$49,B49)+COUNTIF($B$51:$B$51,B49)+COUNTIF($B$53:$B$53,B49)+COUNTIF($B$55:$B$55,B49)+COUNTIF($B$57:$B$57,B49)+COUNTIF($B$59:$B$59,B49)+COUNTIF($B$61:$B$61,B49)+COUNTIF($B$63:$B$63,B49)+COUNTIF($B$65:$B$65,B49)+COUNTIF($B$67:$B$67,B49)+COUNTIF($B$69:$B$69,B49)&gt;1,NOT(ISBLANK(B49)))</formula>
    </cfRule>
  </conditionalFormatting>
  <conditionalFormatting sqref="C55 C57:C70">
    <cfRule type="duplicateValues" priority="916" dxfId="268" stopIfTrue="1">
      <formula>AND(COUNTIF($C$55:$C$55,C55)+COUNTIF($C$57:$C$70,C55)&gt;1,NOT(ISBLANK(C55)))</formula>
    </cfRule>
  </conditionalFormatting>
  <conditionalFormatting sqref="C55">
    <cfRule type="duplicateValues" priority="919" dxfId="268" stopIfTrue="1">
      <formula>AND(COUNTIF($C$55:$C$55,C55)&gt;1,NOT(ISBLANK(C55)))</formula>
    </cfRule>
  </conditionalFormatting>
  <conditionalFormatting sqref="C55">
    <cfRule type="duplicateValues" priority="926" dxfId="268" stopIfTrue="1">
      <formula>AND(COUNTIF($C$55:$C$55,C55)&gt;1,NOT(ISBLANK(C55)))</formula>
    </cfRule>
  </conditionalFormatting>
  <conditionalFormatting sqref="C19:C22">
    <cfRule type="duplicateValues" priority="42" dxfId="268" stopIfTrue="1">
      <formula>AND(COUNTIF($C$19:$C$22,C19)&gt;1,NOT(ISBLANK(C19)))</formula>
    </cfRule>
  </conditionalFormatting>
  <conditionalFormatting sqref="C23">
    <cfRule type="duplicateValues" priority="41" dxfId="268" stopIfTrue="1">
      <formula>AND(COUNTIF($C$23:$C$23,C23)&gt;1,NOT(ISBLANK(C23)))</formula>
    </cfRule>
  </conditionalFormatting>
  <conditionalFormatting sqref="C7">
    <cfRule type="duplicateValues" priority="40" dxfId="268" stopIfTrue="1">
      <formula>AND(COUNTIF($C$7:$C$7,C7)&gt;1,NOT(ISBLANK(C7)))</formula>
    </cfRule>
  </conditionalFormatting>
  <conditionalFormatting sqref="C9">
    <cfRule type="duplicateValues" priority="38" dxfId="268" stopIfTrue="1">
      <formula>AND(COUNTIF($C$9:$C$9,C9)&gt;1,NOT(ISBLANK(C9)))</formula>
    </cfRule>
  </conditionalFormatting>
  <conditionalFormatting sqref="C9">
    <cfRule type="duplicateValues" priority="39" dxfId="268" stopIfTrue="1">
      <formula>AND(COUNTIF($C$9:$C$9,C9)&gt;1,NOT(ISBLANK(C9)))</formula>
    </cfRule>
  </conditionalFormatting>
  <conditionalFormatting sqref="C24">
    <cfRule type="duplicateValues" priority="36" dxfId="268" stopIfTrue="1">
      <formula>AND(COUNTIF($C$24:$C$24,C24)&gt;1,NOT(ISBLANK(C24)))</formula>
    </cfRule>
  </conditionalFormatting>
  <conditionalFormatting sqref="C24">
    <cfRule type="duplicateValues" priority="37" dxfId="268" stopIfTrue="1">
      <formula>AND(COUNTIF($C$24:$C$24,C24)&gt;1,NOT(ISBLANK(C24)))</formula>
    </cfRule>
  </conditionalFormatting>
  <conditionalFormatting sqref="B6:C6 B8 B10 B12 B14 B16 B18 B20 B22 B24 B26 B28 B30 B32 B34 B36 B38 B40 B42 B44 B46 B48">
    <cfRule type="duplicateValues" priority="28" dxfId="268" stopIfTrue="1">
      <formula>AND(COUNTIF($B$6:$C$6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gt;1,NOT(ISBLANK(B6)))</formula>
    </cfRule>
  </conditionalFormatting>
  <conditionalFormatting sqref="C6">
    <cfRule type="duplicateValues" priority="29" dxfId="268" stopIfTrue="1">
      <formula>AND(COUNTIF($C$6:$C$6,C6)&gt;1,NOT(ISBLANK(C6)))</formula>
    </cfRule>
  </conditionalFormatting>
  <conditionalFormatting sqref="B6:C6">
    <cfRule type="duplicateValues" priority="30" dxfId="268" stopIfTrue="1">
      <formula>AND(COUNTIF($B$6:$C$6,B6)&gt;1,NOT(ISBLANK(B6)))</formula>
    </cfRule>
  </conditionalFormatting>
  <conditionalFormatting sqref="B6:C6">
    <cfRule type="duplicateValues" priority="31" dxfId="268" stopIfTrue="1">
      <formula>AND(COUNTIF($B$6:$C$6,B6)&gt;1,NOT(ISBLANK(B6)))</formula>
    </cfRule>
  </conditionalFormatting>
  <conditionalFormatting sqref="B6:C6">
    <cfRule type="duplicateValues" priority="32" dxfId="268" stopIfTrue="1">
      <formula>AND(COUNTIF($B$6:$C$6,B6)&gt;1,NOT(ISBLANK(B6)))</formula>
    </cfRule>
  </conditionalFormatting>
  <conditionalFormatting sqref="B6 B8 B10 B12 B14 B16 B18 B20 B22 B24 B26 B28 B30 B32 B34 B36 B38 B40 B42 B44 B46 B48">
    <cfRule type="duplicateValues" priority="33" dxfId="268" stopIfTrue="1">
      <formula>AND(COUNTIF($B$6:$B$6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gt;1,NOT(ISBLANK(B6)))</formula>
    </cfRule>
  </conditionalFormatting>
  <conditionalFormatting sqref="B6">
    <cfRule type="duplicateValues" priority="34" dxfId="268" stopIfTrue="1">
      <formula>AND(COUNTIF($B$6:$B$6,B6)&gt;1,NOT(ISBLANK(B6)))</formula>
    </cfRule>
  </conditionalFormatting>
  <conditionalFormatting sqref="C6">
    <cfRule type="duplicateValues" priority="35" dxfId="268" stopIfTrue="1">
      <formula>AND(COUNTIF($C$6:$C$6,C6)&gt;1,NOT(ISBLANK(C6)))</formula>
    </cfRule>
  </conditionalFormatting>
  <conditionalFormatting sqref="C11 C13:C14 C19:C23 C25:C26 C16">
    <cfRule type="duplicateValues" priority="43" dxfId="268" stopIfTrue="1">
      <formula>AND(COUNTIF($C$11:$C$11,C11)+COUNTIF($C$13:$C$14,C11)+COUNTIF($C$19:$C$23,C11)+COUNTIF($C$25:$C$26,C11)+COUNTIF($C$16:$C$16,C11)&gt;1,NOT(ISBLANK(C11)))</formula>
    </cfRule>
  </conditionalFormatting>
  <conditionalFormatting sqref="C16 C19:C23 C25:C26">
    <cfRule type="duplicateValues" priority="44" dxfId="268" stopIfTrue="1">
      <formula>AND(COUNTIF($C$16:$C$16,C16)+COUNTIF($C$19:$C$23,C16)+COUNTIF($C$25:$C$26,C16)&gt;1,NOT(ISBLANK(C16)))</formula>
    </cfRule>
  </conditionalFormatting>
  <conditionalFormatting sqref="C19:C23 C11 C13:C14 C25:C26 C16">
    <cfRule type="duplicateValues" priority="45" dxfId="268" stopIfTrue="1">
      <formula>AND(COUNTIF($C$19:$C$23,C11)+COUNTIF($C$11:$C$11,C11)+COUNTIF($C$13:$C$14,C11)+COUNTIF($C$25:$C$26,C11)+COUNTIF($C$16:$C$16,C11)&gt;1,NOT(ISBLANK(C11)))</formula>
    </cfRule>
  </conditionalFormatting>
  <conditionalFormatting sqref="B7:C7 B9 B11 B13 B15 B17 B19 B21 B23 B25 B27 B29 B31 B33 B35 B37 B39 B41 B43 B45 B47">
    <cfRule type="duplicateValues" priority="46" dxfId="268" stopIfTrue="1">
      <formula>AND(COUNTIF($B$7:$C$7,B7)+COUNTIF($B$9:$B$9,B7)+COUNTIF($B$11:$B$11,B7)+COUNTIF($B$13:$B$13,B7)+COUNTIF($B$15:$B$15,B7)+COUNTIF($B$17:$B$17,B7)+COUNTIF($B$19:$B$19,B7)+COUNTIF($B$21:$B$21,B7)+COUNTIF($B$23:$B$23,B7)+COUNTIF($B$25:$B$25,B7)+COUNTIF($B$27:$B$27,B7)+COUNTIF($B$29:$B$29,B7)+COUNTIF($B$31:$B$31,B7)+COUNTIF($B$33:$B$33,B7)+COUNTIF($B$35:$B$35,B7)+COUNTIF($B$37:$B$37,B7)+COUNTIF($B$39:$B$39,B7)+COUNTIF($B$41:$B$41,B7)+COUNTIF($B$43:$B$43,B7)+COUNTIF($B$45:$B$45,B7)+COUNTIF($B$47:$B$47,B7)&gt;1,NOT(ISBLANK(B7)))</formula>
    </cfRule>
  </conditionalFormatting>
  <conditionalFormatting sqref="B7 B9 B11 B13 B15 B17 B19 B21 B23 B25 B27 B29 B31 B33 B35 B37 B39 B41 B43 B45 B47">
    <cfRule type="duplicateValues" priority="47" dxfId="268" stopIfTrue="1">
      <formula>AND(COUNTIF($B$7:$B$7,B7)+COUNTIF($B$9:$B$9,B7)+COUNTIF($B$11:$B$11,B7)+COUNTIF($B$13:$B$13,B7)+COUNTIF($B$15:$B$15,B7)+COUNTIF($B$17:$B$17,B7)+COUNTIF($B$19:$B$19,B7)+COUNTIF($B$21:$B$21,B7)+COUNTIF($B$23:$B$23,B7)+COUNTIF($B$25:$B$25,B7)+COUNTIF($B$27:$B$27,B7)+COUNTIF($B$29:$B$29,B7)+COUNTIF($B$31:$B$31,B7)+COUNTIF($B$33:$B$33,B7)+COUNTIF($B$35:$B$35,B7)+COUNTIF($B$37:$B$37,B7)+COUNTIF($B$39:$B$39,B7)+COUNTIF($B$41:$B$41,B7)+COUNTIF($B$43:$B$43,B7)+COUNTIF($B$45:$B$45,B7)+COUNTIF($B$47:$B$47,B7)&gt;1,NOT(ISBLANK(B7)))</formula>
    </cfRule>
  </conditionalFormatting>
  <conditionalFormatting sqref="C12">
    <cfRule type="duplicateValues" priority="26" dxfId="268" stopIfTrue="1">
      <formula>AND(COUNTIF($C$12:$C$12,C12)&gt;1,NOT(ISBLANK(C12)))</formula>
    </cfRule>
  </conditionalFormatting>
  <conditionalFormatting sqref="C12">
    <cfRule type="duplicateValues" priority="27" dxfId="268" stopIfTrue="1">
      <formula>AND(COUNTIF($C$12:$C$12,C12)&gt;1,NOT(ISBLANK(C12)))</formula>
    </cfRule>
  </conditionalFormatting>
  <conditionalFormatting sqref="C15">
    <cfRule type="duplicateValues" priority="22" dxfId="268" stopIfTrue="1">
      <formula>AND(COUNTIF($C$15:$C$15,C15)&gt;1,NOT(ISBLANK(C15)))</formula>
    </cfRule>
  </conditionalFormatting>
  <conditionalFormatting sqref="C15">
    <cfRule type="duplicateValues" priority="23" dxfId="268" stopIfTrue="1">
      <formula>AND(COUNTIF($C$15:$C$15,C15)&gt;1,NOT(ISBLANK(C15)))</formula>
    </cfRule>
  </conditionalFormatting>
  <conditionalFormatting sqref="C15">
    <cfRule type="duplicateValues" priority="24" dxfId="268" stopIfTrue="1">
      <formula>AND(COUNTIF($C$15:$C$15,C15)&gt;1,NOT(ISBLANK(C15)))</formula>
    </cfRule>
  </conditionalFormatting>
  <conditionalFormatting sqref="C15">
    <cfRule type="duplicateValues" priority="25" dxfId="268" stopIfTrue="1">
      <formula>AND(COUNTIF($C$15:$C$15,C15)&gt;1,NOT(ISBLANK(C15)))</formula>
    </cfRule>
  </conditionalFormatting>
  <conditionalFormatting sqref="C18">
    <cfRule type="duplicateValues" priority="18" dxfId="268" stopIfTrue="1">
      <formula>AND(COUNTIF($C$18:$C$18,C18)&gt;1,NOT(ISBLANK(C18)))</formula>
    </cfRule>
  </conditionalFormatting>
  <conditionalFormatting sqref="C18">
    <cfRule type="duplicateValues" priority="17" dxfId="268" stopIfTrue="1">
      <formula>AND(COUNTIF($C$18:$C$18,C18)&gt;1,NOT(ISBLANK(C18)))</formula>
    </cfRule>
  </conditionalFormatting>
  <conditionalFormatting sqref="C18">
    <cfRule type="duplicateValues" priority="19" dxfId="268" stopIfTrue="1">
      <formula>AND(COUNTIF($C$18:$C$18,C18)&gt;1,NOT(ISBLANK(C18)))</formula>
    </cfRule>
  </conditionalFormatting>
  <conditionalFormatting sqref="C18">
    <cfRule type="duplicateValues" priority="20" dxfId="268" stopIfTrue="1">
      <formula>AND(COUNTIF($C$18:$C$18,C18)&gt;1,NOT(ISBLANK(C18)))</formula>
    </cfRule>
  </conditionalFormatting>
  <conditionalFormatting sqref="C18">
    <cfRule type="duplicateValues" priority="21" dxfId="268" stopIfTrue="1">
      <formula>AND(COUNTIF($C$18:$C$18,C18)&gt;1,NOT(ISBLANK(C18)))</formula>
    </cfRule>
  </conditionalFormatting>
  <conditionalFormatting sqref="C8">
    <cfRule type="duplicateValues" priority="13" dxfId="268" stopIfTrue="1">
      <formula>AND(COUNTIF($C$8:$C$8,C8)&gt;1,NOT(ISBLANK(C8)))</formula>
    </cfRule>
  </conditionalFormatting>
  <conditionalFormatting sqref="C8">
    <cfRule type="duplicateValues" priority="14" dxfId="268" stopIfTrue="1">
      <formula>AND(COUNTIF($C$8:$C$8,C8)&gt;1,NOT(ISBLANK(C8)))</formula>
    </cfRule>
  </conditionalFormatting>
  <conditionalFormatting sqref="C8">
    <cfRule type="duplicateValues" priority="15" dxfId="268" stopIfTrue="1">
      <formula>AND(COUNTIF($C$8:$C$8,C8)&gt;1,NOT(ISBLANK(C8)))</formula>
    </cfRule>
  </conditionalFormatting>
  <conditionalFormatting sqref="C8">
    <cfRule type="duplicateValues" priority="16" dxfId="268" stopIfTrue="1">
      <formula>AND(COUNTIF($C$8:$C$8,C8)&gt;1,NOT(ISBLANK(C8)))</formula>
    </cfRule>
  </conditionalFormatting>
  <conditionalFormatting sqref="C10">
    <cfRule type="duplicateValues" priority="11" dxfId="268" stopIfTrue="1">
      <formula>AND(COUNTIF($C$10:$C$10,C10)&gt;1,NOT(ISBLANK(C10)))</formula>
    </cfRule>
  </conditionalFormatting>
  <conditionalFormatting sqref="C10">
    <cfRule type="duplicateValues" priority="12" dxfId="268" stopIfTrue="1">
      <formula>AND(COUNTIF($C$10:$C$10,C10)&gt;1,NOT(ISBLANK(C10)))</formula>
    </cfRule>
  </conditionalFormatting>
  <conditionalFormatting sqref="C17">
    <cfRule type="duplicateValues" priority="10" dxfId="268" stopIfTrue="1">
      <formula>AND(COUNTIF($C$17:$C$17,C17)&gt;1,NOT(ISBLANK(C17)))</formula>
    </cfRule>
  </conditionalFormatting>
  <conditionalFormatting sqref="C17">
    <cfRule type="duplicateValues" priority="9" dxfId="268" stopIfTrue="1">
      <formula>AND(COUNTIF($C$17:$C$17,C17)&gt;1,NOT(ISBLANK(C17)))</formula>
    </cfRule>
  </conditionalFormatting>
  <conditionalFormatting sqref="C27">
    <cfRule type="duplicateValues" priority="5" dxfId="268" stopIfTrue="1">
      <formula>AND(COUNTIF($C$27:$C$27,C27)&gt;1,NOT(ISBLANK(C27)))</formula>
    </cfRule>
  </conditionalFormatting>
  <conditionalFormatting sqref="C27">
    <cfRule type="duplicateValues" priority="6" dxfId="268" stopIfTrue="1">
      <formula>AND(COUNTIF($C$27:$C$27,C27)&gt;1,NOT(ISBLANK(C27)))</formula>
    </cfRule>
  </conditionalFormatting>
  <conditionalFormatting sqref="C27">
    <cfRule type="duplicateValues" priority="7" dxfId="268" stopIfTrue="1">
      <formula>AND(COUNTIF($C$27:$C$27,C27)&gt;1,NOT(ISBLANK(C27)))</formula>
    </cfRule>
  </conditionalFormatting>
  <conditionalFormatting sqref="C27">
    <cfRule type="duplicateValues" priority="8" dxfId="268" stopIfTrue="1">
      <formula>AND(COUNTIF($C$27:$C$27,C27)&gt;1,NOT(ISBLANK(C27)))</formula>
    </cfRule>
  </conditionalFormatting>
  <conditionalFormatting sqref="C29">
    <cfRule type="duplicateValues" priority="1" dxfId="268" stopIfTrue="1">
      <formula>AND(COUNTIF($C$29:$C$29,C29)&gt;1,NOT(ISBLANK(C29)))</formula>
    </cfRule>
  </conditionalFormatting>
  <conditionalFormatting sqref="C29">
    <cfRule type="duplicateValues" priority="2" dxfId="268" stopIfTrue="1">
      <formula>AND(COUNTIF($C$29:$C$29,C29)&gt;1,NOT(ISBLANK(C29)))</formula>
    </cfRule>
  </conditionalFormatting>
  <conditionalFormatting sqref="C29">
    <cfRule type="duplicateValues" priority="3" dxfId="268" stopIfTrue="1">
      <formula>AND(COUNTIF($C$29:$C$29,C29)&gt;1,NOT(ISBLANK(C29)))</formula>
    </cfRule>
  </conditionalFormatting>
  <conditionalFormatting sqref="C29">
    <cfRule type="duplicateValues" priority="4" dxfId="268" stopIfTrue="1">
      <formula>AND(COUNTIF($C$29:$C$29,C29)&gt;1,NOT(ISBLANK(C29)))</formula>
    </cfRule>
  </conditionalFormatting>
  <printOptions/>
  <pageMargins left="0.85" right="0.54" top="0.3" bottom="0.2" header="0.3" footer="0.17"/>
  <pageSetup horizontalDpi="600" verticalDpi="600" orientation="landscape" paperSize="8" r:id="rId3"/>
  <legacyDrawing r:id="rId2"/>
</worksheet>
</file>

<file path=xl/worksheets/sheet4.xml><?xml version="1.0" encoding="utf-8"?>
<worksheet xmlns="http://schemas.openxmlformats.org/spreadsheetml/2006/main" xmlns:r="http://schemas.openxmlformats.org/officeDocument/2006/relationships">
  <dimension ref="A1:AI86"/>
  <sheetViews>
    <sheetView zoomScalePageLayoutView="0" workbookViewId="0" topLeftCell="A24">
      <selection activeCell="C44" sqref="C44"/>
    </sheetView>
  </sheetViews>
  <sheetFormatPr defaultColWidth="9.140625" defaultRowHeight="15"/>
  <cols>
    <col min="1" max="1" width="3.28125" style="0" customWidth="1"/>
    <col min="2" max="2" width="3.7109375" style="0" customWidth="1"/>
    <col min="3" max="3" width="10.00390625" style="0" customWidth="1"/>
    <col min="4" max="4" width="8.421875" style="0" customWidth="1"/>
    <col min="5" max="5" width="13.57421875" style="0" customWidth="1"/>
    <col min="6" max="6" width="14.7109375" style="0" customWidth="1"/>
    <col min="7" max="7" width="6.00390625" style="0" customWidth="1"/>
    <col min="8" max="8" width="9.28125" style="0" customWidth="1"/>
    <col min="9" max="9" width="3.8515625" style="0" customWidth="1"/>
    <col min="10" max="10" width="4.421875" style="0" customWidth="1"/>
    <col min="11" max="11" width="5.57421875" style="0" customWidth="1"/>
    <col min="12" max="12" width="5.00390625" style="0" customWidth="1"/>
    <col min="13" max="13" width="3.7109375" style="0" customWidth="1"/>
    <col min="14" max="14" width="4.8515625" style="0" customWidth="1"/>
    <col min="15" max="15" width="4.28125" style="0" customWidth="1"/>
    <col min="16" max="16" width="3.8515625" style="0" customWidth="1"/>
    <col min="17" max="17" width="4.140625" style="0" customWidth="1"/>
    <col min="18" max="18" width="3.7109375" style="0" customWidth="1"/>
    <col min="19" max="19" width="4.28125" style="0" customWidth="1"/>
    <col min="20" max="20" width="3.8515625" style="0" customWidth="1"/>
    <col min="21" max="21" width="5.421875" style="0" customWidth="1"/>
    <col min="22" max="22" width="4.421875" style="0" customWidth="1"/>
    <col min="23" max="24" width="4.57421875" style="0" customWidth="1"/>
    <col min="25" max="25" width="5.421875" style="0" customWidth="1"/>
    <col min="26" max="26" width="4.57421875" style="0" customWidth="1"/>
    <col min="27" max="27" width="15.421875" style="92" customWidth="1"/>
    <col min="30" max="30" width="17.7109375" style="0" customWidth="1"/>
    <col min="31" max="31" width="9.00390625" style="0" customWidth="1"/>
    <col min="32" max="32" width="17.8515625" style="0" customWidth="1"/>
    <col min="33" max="33" width="8.00390625" style="0" customWidth="1"/>
    <col min="34" max="34" width="34.7109375" style="0" customWidth="1"/>
  </cols>
  <sheetData>
    <row r="1" spans="1:34" ht="20.25">
      <c r="A1" s="270" t="s">
        <v>6</v>
      </c>
      <c r="B1" s="270"/>
      <c r="C1" s="270"/>
      <c r="D1" s="270"/>
      <c r="E1" s="270"/>
      <c r="F1" s="270"/>
      <c r="G1" s="65"/>
      <c r="H1" s="66"/>
      <c r="I1" s="66"/>
      <c r="J1" s="67"/>
      <c r="K1" s="68"/>
      <c r="L1" s="68"/>
      <c r="M1" s="68"/>
      <c r="N1" s="69"/>
      <c r="O1" s="69"/>
      <c r="P1" s="70"/>
      <c r="Q1" s="69"/>
      <c r="R1" s="70"/>
      <c r="S1" s="69"/>
      <c r="T1" s="71"/>
      <c r="U1" s="69"/>
      <c r="V1" s="69"/>
      <c r="W1" s="72"/>
      <c r="X1" s="73"/>
      <c r="Y1" s="73"/>
      <c r="Z1" s="73"/>
      <c r="AA1" s="67"/>
      <c r="AB1" s="74"/>
      <c r="AC1" s="75"/>
      <c r="AD1" s="75"/>
      <c r="AE1" s="75"/>
      <c r="AF1" s="75"/>
      <c r="AG1" s="75"/>
      <c r="AH1" s="75"/>
    </row>
    <row r="2" spans="1:34" ht="20.25">
      <c r="A2" s="271" t="s">
        <v>5</v>
      </c>
      <c r="B2" s="271"/>
      <c r="C2" s="271"/>
      <c r="D2" s="271"/>
      <c r="E2" s="271"/>
      <c r="F2" s="271"/>
      <c r="G2" s="66"/>
      <c r="AA2" s="80"/>
      <c r="AB2" s="74"/>
      <c r="AC2" s="75"/>
      <c r="AD2" s="75"/>
      <c r="AE2" s="75"/>
      <c r="AF2" s="75"/>
      <c r="AG2" s="75"/>
      <c r="AH2" s="75"/>
    </row>
    <row r="3" spans="1:34" ht="15" customHeight="1">
      <c r="A3" s="138"/>
      <c r="B3" s="138"/>
      <c r="C3" s="138"/>
      <c r="D3" s="138"/>
      <c r="E3" s="138"/>
      <c r="F3" s="138"/>
      <c r="G3" s="66"/>
      <c r="AA3" s="80"/>
      <c r="AB3" s="74"/>
      <c r="AC3" s="75"/>
      <c r="AD3" s="75"/>
      <c r="AE3" s="75"/>
      <c r="AF3" s="75"/>
      <c r="AG3" s="75"/>
      <c r="AH3" s="75"/>
    </row>
    <row r="4" spans="1:34" ht="20.25">
      <c r="A4" s="76"/>
      <c r="B4" s="272" t="s">
        <v>62</v>
      </c>
      <c r="C4" s="272"/>
      <c r="D4" s="272"/>
      <c r="E4" s="272"/>
      <c r="F4" s="272"/>
      <c r="G4" s="272"/>
      <c r="H4" s="272"/>
      <c r="I4" s="272"/>
      <c r="J4" s="272"/>
      <c r="K4" s="272"/>
      <c r="L4" s="272"/>
      <c r="M4" s="272"/>
      <c r="N4" s="272"/>
      <c r="O4" s="272"/>
      <c r="P4" s="272"/>
      <c r="Q4" s="272"/>
      <c r="R4" s="272"/>
      <c r="S4" s="272"/>
      <c r="T4" s="272"/>
      <c r="U4" s="272"/>
      <c r="V4" s="196"/>
      <c r="AA4" s="81"/>
      <c r="AB4" s="82"/>
      <c r="AC4" s="82"/>
      <c r="AD4" s="82"/>
      <c r="AE4" s="82"/>
      <c r="AF4" s="82"/>
      <c r="AG4" s="82"/>
      <c r="AH4" s="82"/>
    </row>
    <row r="5" spans="1:34" ht="18.75">
      <c r="A5" s="76"/>
      <c r="B5" s="271" t="s">
        <v>55</v>
      </c>
      <c r="C5" s="271"/>
      <c r="D5" s="271"/>
      <c r="E5" s="271"/>
      <c r="F5" s="271"/>
      <c r="G5" s="271"/>
      <c r="H5" s="271"/>
      <c r="I5" s="271"/>
      <c r="J5" s="271"/>
      <c r="K5" s="271"/>
      <c r="L5" s="271"/>
      <c r="M5" s="271"/>
      <c r="N5" s="271"/>
      <c r="O5" s="271"/>
      <c r="P5" s="271"/>
      <c r="Q5" s="271"/>
      <c r="R5" s="271"/>
      <c r="S5" s="271"/>
      <c r="T5" s="271"/>
      <c r="U5" s="271"/>
      <c r="V5" s="138"/>
      <c r="W5" s="138"/>
      <c r="X5" s="138"/>
      <c r="Y5" s="138"/>
      <c r="Z5" s="138"/>
      <c r="AA5" s="81"/>
      <c r="AB5" s="82"/>
      <c r="AC5" s="82"/>
      <c r="AD5" s="82"/>
      <c r="AE5" s="82"/>
      <c r="AF5" s="82"/>
      <c r="AG5" s="82"/>
      <c r="AH5" s="82"/>
    </row>
    <row r="6" spans="1:34" ht="18.75">
      <c r="A6" s="76"/>
      <c r="B6" s="77"/>
      <c r="C6" s="78"/>
      <c r="D6" s="79"/>
      <c r="E6" s="79"/>
      <c r="F6" s="76"/>
      <c r="G6" s="138"/>
      <c r="H6" s="138"/>
      <c r="I6" s="138"/>
      <c r="J6" s="138"/>
      <c r="K6" s="138"/>
      <c r="L6" s="138"/>
      <c r="M6" s="138"/>
      <c r="N6" s="138"/>
      <c r="O6" s="138"/>
      <c r="P6" s="138"/>
      <c r="Q6" s="138"/>
      <c r="R6" s="138"/>
      <c r="S6" s="138"/>
      <c r="T6" s="138"/>
      <c r="U6" s="138"/>
      <c r="V6" s="138"/>
      <c r="W6" s="138"/>
      <c r="X6" s="138"/>
      <c r="Y6" s="138"/>
      <c r="Z6" s="138"/>
      <c r="AA6" s="81"/>
      <c r="AB6" s="82"/>
      <c r="AC6" s="82"/>
      <c r="AD6" s="82"/>
      <c r="AE6" s="82"/>
      <c r="AF6" s="82"/>
      <c r="AG6" s="82"/>
      <c r="AH6" s="82"/>
    </row>
    <row r="7" spans="1:34" ht="42">
      <c r="A7" s="83" t="s">
        <v>0</v>
      </c>
      <c r="B7" s="160" t="s">
        <v>15</v>
      </c>
      <c r="C7" s="160" t="s">
        <v>25</v>
      </c>
      <c r="D7" s="161" t="s">
        <v>1</v>
      </c>
      <c r="E7" s="85" t="s">
        <v>4</v>
      </c>
      <c r="F7" s="273" t="s">
        <v>56</v>
      </c>
      <c r="G7" s="274"/>
      <c r="H7" s="160" t="s">
        <v>50</v>
      </c>
      <c r="I7" s="160" t="s">
        <v>14</v>
      </c>
      <c r="J7" s="160" t="s">
        <v>16</v>
      </c>
      <c r="K7" s="160" t="s">
        <v>17</v>
      </c>
      <c r="L7" s="160" t="s">
        <v>18</v>
      </c>
      <c r="M7" s="160" t="s">
        <v>19</v>
      </c>
      <c r="N7" s="85" t="s">
        <v>2</v>
      </c>
      <c r="O7" s="85" t="s">
        <v>10</v>
      </c>
      <c r="P7" s="84" t="s">
        <v>7</v>
      </c>
      <c r="Q7" s="85" t="s">
        <v>9</v>
      </c>
      <c r="R7" s="84" t="s">
        <v>8</v>
      </c>
      <c r="S7" s="85" t="s">
        <v>11</v>
      </c>
      <c r="T7" s="84" t="s">
        <v>12</v>
      </c>
      <c r="U7" s="85" t="s">
        <v>418</v>
      </c>
      <c r="V7" s="85" t="s">
        <v>3</v>
      </c>
      <c r="W7" s="162" t="s">
        <v>21</v>
      </c>
      <c r="X7" s="85" t="s">
        <v>22</v>
      </c>
      <c r="Y7" s="85" t="s">
        <v>23</v>
      </c>
      <c r="Z7" s="85" t="s">
        <v>52</v>
      </c>
      <c r="AA7" s="104" t="s">
        <v>57</v>
      </c>
      <c r="AB7" s="86"/>
      <c r="AC7" s="82"/>
      <c r="AD7" s="266" t="s">
        <v>39</v>
      </c>
      <c r="AE7" s="267"/>
      <c r="AF7" s="266" t="s">
        <v>40</v>
      </c>
      <c r="AG7" s="267"/>
      <c r="AH7" s="87" t="s">
        <v>41</v>
      </c>
    </row>
    <row r="8" spans="1:34" ht="17.25" customHeight="1">
      <c r="A8" s="88">
        <v>1</v>
      </c>
      <c r="B8" s="163" t="s">
        <v>42</v>
      </c>
      <c r="C8" s="163" t="s">
        <v>79</v>
      </c>
      <c r="D8" s="64">
        <v>51140201</v>
      </c>
      <c r="E8" s="64" t="s">
        <v>36</v>
      </c>
      <c r="F8" s="164" t="s">
        <v>80</v>
      </c>
      <c r="G8" s="165" t="s">
        <v>81</v>
      </c>
      <c r="H8" s="166" t="s">
        <v>82</v>
      </c>
      <c r="I8" s="166" t="s">
        <v>27</v>
      </c>
      <c r="J8" s="163" t="s">
        <v>38</v>
      </c>
      <c r="K8" s="163" t="s">
        <v>99</v>
      </c>
      <c r="L8" s="163" t="s">
        <v>28</v>
      </c>
      <c r="M8" s="163"/>
      <c r="N8" s="27" t="s">
        <v>31</v>
      </c>
      <c r="O8" s="167" t="s">
        <v>32</v>
      </c>
      <c r="P8" s="168">
        <v>7.5</v>
      </c>
      <c r="Q8" s="167" t="s">
        <v>58</v>
      </c>
      <c r="R8" s="168">
        <v>8.2</v>
      </c>
      <c r="S8" s="167" t="s">
        <v>34</v>
      </c>
      <c r="T8" s="168">
        <v>8.3</v>
      </c>
      <c r="U8" s="169" t="s">
        <v>29</v>
      </c>
      <c r="V8" s="169">
        <f>P8+R8+T8</f>
        <v>24</v>
      </c>
      <c r="W8" s="169">
        <f>IF(L8="2",0.25,IF(L8="2NT",0.5,IF(L8="1",0.75,0)))</f>
        <v>0.5</v>
      </c>
      <c r="X8" s="169">
        <v>0</v>
      </c>
      <c r="Y8" s="169">
        <f>V8+W8+X8</f>
        <v>24.5</v>
      </c>
      <c r="Z8" s="170">
        <f>V8/3</f>
        <v>8</v>
      </c>
      <c r="AA8" s="93" t="s">
        <v>83</v>
      </c>
      <c r="AD8" s="98" t="s">
        <v>85</v>
      </c>
      <c r="AE8" s="99" t="s">
        <v>86</v>
      </c>
      <c r="AF8" s="98" t="s">
        <v>87</v>
      </c>
      <c r="AG8" s="99" t="s">
        <v>88</v>
      </c>
      <c r="AH8" s="100" t="s">
        <v>84</v>
      </c>
    </row>
    <row r="9" spans="1:34" ht="17.25" customHeight="1">
      <c r="A9" s="90">
        <v>2</v>
      </c>
      <c r="B9" s="171" t="s">
        <v>38</v>
      </c>
      <c r="C9" s="171" t="s">
        <v>98</v>
      </c>
      <c r="D9" s="25">
        <v>51140201</v>
      </c>
      <c r="E9" s="25" t="s">
        <v>36</v>
      </c>
      <c r="F9" s="172" t="s">
        <v>89</v>
      </c>
      <c r="G9" s="173" t="s">
        <v>90</v>
      </c>
      <c r="H9" s="174" t="s">
        <v>91</v>
      </c>
      <c r="I9" s="174" t="s">
        <v>27</v>
      </c>
      <c r="J9" s="171" t="s">
        <v>26</v>
      </c>
      <c r="K9" s="171" t="s">
        <v>92</v>
      </c>
      <c r="L9" s="171" t="s">
        <v>28</v>
      </c>
      <c r="M9" s="171"/>
      <c r="N9" s="27" t="s">
        <v>37</v>
      </c>
      <c r="O9" s="27" t="s">
        <v>59</v>
      </c>
      <c r="P9" s="31">
        <v>6.9</v>
      </c>
      <c r="Q9" s="27" t="s">
        <v>32</v>
      </c>
      <c r="R9" s="31">
        <v>7.4</v>
      </c>
      <c r="S9" s="27" t="s">
        <v>60</v>
      </c>
      <c r="T9" s="31">
        <v>7.1</v>
      </c>
      <c r="U9" s="29" t="s">
        <v>29</v>
      </c>
      <c r="V9" s="29">
        <f aca="true" t="shared" si="0" ref="V9:V29">P9+R9+T9</f>
        <v>21.4</v>
      </c>
      <c r="W9" s="29">
        <f aca="true" t="shared" si="1" ref="W9:W29">IF(L9="2",0.25,IF(L9="2NT",0.5,IF(L9="1",0.75,0)))</f>
        <v>0.5</v>
      </c>
      <c r="X9" s="29">
        <v>0</v>
      </c>
      <c r="Y9" s="29">
        <f aca="true" t="shared" si="2" ref="Y9:Y29">V9+W9+X9</f>
        <v>21.9</v>
      </c>
      <c r="Z9" s="34">
        <f aca="true" t="shared" si="3" ref="Z9:Z29">V9/3</f>
        <v>7.133333333333333</v>
      </c>
      <c r="AA9" s="93" t="s">
        <v>93</v>
      </c>
      <c r="AD9" s="101" t="s">
        <v>94</v>
      </c>
      <c r="AE9" s="102" t="s">
        <v>95</v>
      </c>
      <c r="AF9" s="101" t="s">
        <v>80</v>
      </c>
      <c r="AG9" s="102" t="s">
        <v>96</v>
      </c>
      <c r="AH9" s="103" t="s">
        <v>97</v>
      </c>
    </row>
    <row r="10" spans="1:34" ht="17.25" customHeight="1">
      <c r="A10" s="88">
        <v>3</v>
      </c>
      <c r="B10" s="163" t="s">
        <v>26</v>
      </c>
      <c r="C10" s="171" t="s">
        <v>100</v>
      </c>
      <c r="D10" s="25">
        <v>51140201</v>
      </c>
      <c r="E10" s="25" t="s">
        <v>36</v>
      </c>
      <c r="F10" s="172" t="s">
        <v>101</v>
      </c>
      <c r="G10" s="173" t="s">
        <v>102</v>
      </c>
      <c r="H10" s="174" t="s">
        <v>103</v>
      </c>
      <c r="I10" s="174" t="s">
        <v>27</v>
      </c>
      <c r="J10" s="171" t="s">
        <v>26</v>
      </c>
      <c r="K10" s="171" t="s">
        <v>92</v>
      </c>
      <c r="L10" s="171" t="s">
        <v>28</v>
      </c>
      <c r="M10" s="171"/>
      <c r="N10" s="27" t="s">
        <v>37</v>
      </c>
      <c r="O10" s="27" t="s">
        <v>59</v>
      </c>
      <c r="P10" s="31">
        <v>7.1</v>
      </c>
      <c r="Q10" s="27" t="s">
        <v>32</v>
      </c>
      <c r="R10" s="31">
        <v>8.1</v>
      </c>
      <c r="S10" s="27" t="s">
        <v>60</v>
      </c>
      <c r="T10" s="31">
        <v>7.7</v>
      </c>
      <c r="U10" s="29" t="s">
        <v>29</v>
      </c>
      <c r="V10" s="29">
        <f t="shared" si="0"/>
        <v>22.9</v>
      </c>
      <c r="W10" s="29">
        <f t="shared" si="1"/>
        <v>0.5</v>
      </c>
      <c r="X10" s="29">
        <v>0</v>
      </c>
      <c r="Y10" s="29">
        <f t="shared" si="2"/>
        <v>23.4</v>
      </c>
      <c r="Z10" s="34">
        <f t="shared" si="3"/>
        <v>7.633333333333333</v>
      </c>
      <c r="AA10" s="93" t="s">
        <v>104</v>
      </c>
      <c r="AD10" s="101" t="s">
        <v>105</v>
      </c>
      <c r="AE10" s="102" t="s">
        <v>106</v>
      </c>
      <c r="AF10" s="101" t="s">
        <v>107</v>
      </c>
      <c r="AG10" s="102" t="s">
        <v>108</v>
      </c>
      <c r="AH10" s="103" t="s">
        <v>109</v>
      </c>
    </row>
    <row r="11" spans="1:34" ht="17.25" customHeight="1">
      <c r="A11" s="90">
        <v>4</v>
      </c>
      <c r="B11" s="171" t="s">
        <v>43</v>
      </c>
      <c r="C11" s="171" t="s">
        <v>110</v>
      </c>
      <c r="D11" s="25">
        <v>51140201</v>
      </c>
      <c r="E11" s="25" t="s">
        <v>36</v>
      </c>
      <c r="F11" s="172" t="s">
        <v>111</v>
      </c>
      <c r="G11" s="173" t="s">
        <v>112</v>
      </c>
      <c r="H11" s="174" t="s">
        <v>113</v>
      </c>
      <c r="I11" s="174" t="s">
        <v>27</v>
      </c>
      <c r="J11" s="171" t="s">
        <v>26</v>
      </c>
      <c r="K11" s="171" t="s">
        <v>114</v>
      </c>
      <c r="L11" s="171" t="s">
        <v>28</v>
      </c>
      <c r="M11" s="171"/>
      <c r="N11" s="27" t="s">
        <v>31</v>
      </c>
      <c r="O11" s="27" t="s">
        <v>32</v>
      </c>
      <c r="P11" s="31">
        <v>7.6</v>
      </c>
      <c r="Q11" s="27" t="s">
        <v>33</v>
      </c>
      <c r="R11" s="31">
        <v>7.9</v>
      </c>
      <c r="S11" s="27" t="s">
        <v>34</v>
      </c>
      <c r="T11" s="31">
        <v>8.3</v>
      </c>
      <c r="U11" s="29" t="s">
        <v>29</v>
      </c>
      <c r="V11" s="29">
        <f t="shared" si="0"/>
        <v>23.8</v>
      </c>
      <c r="W11" s="29">
        <f t="shared" si="1"/>
        <v>0.5</v>
      </c>
      <c r="X11" s="29">
        <v>0</v>
      </c>
      <c r="Y11" s="29">
        <f t="shared" si="2"/>
        <v>24.3</v>
      </c>
      <c r="Z11" s="34">
        <f t="shared" si="3"/>
        <v>7.933333333333334</v>
      </c>
      <c r="AA11" s="93" t="s">
        <v>115</v>
      </c>
      <c r="AD11" s="101" t="s">
        <v>116</v>
      </c>
      <c r="AE11" s="102" t="s">
        <v>117</v>
      </c>
      <c r="AF11" s="101" t="s">
        <v>80</v>
      </c>
      <c r="AG11" s="102" t="s">
        <v>118</v>
      </c>
      <c r="AH11" s="103" t="s">
        <v>119</v>
      </c>
    </row>
    <row r="12" spans="1:34" ht="17.25" customHeight="1">
      <c r="A12" s="88">
        <v>5</v>
      </c>
      <c r="B12" s="163" t="s">
        <v>45</v>
      </c>
      <c r="C12" s="171" t="s">
        <v>120</v>
      </c>
      <c r="D12" s="25">
        <v>51140201</v>
      </c>
      <c r="E12" s="25" t="s">
        <v>36</v>
      </c>
      <c r="F12" s="172" t="s">
        <v>121</v>
      </c>
      <c r="G12" s="173" t="s">
        <v>122</v>
      </c>
      <c r="H12" s="174" t="s">
        <v>123</v>
      </c>
      <c r="I12" s="174" t="s">
        <v>27</v>
      </c>
      <c r="J12" s="171" t="s">
        <v>26</v>
      </c>
      <c r="K12" s="171" t="s">
        <v>114</v>
      </c>
      <c r="L12" s="171" t="s">
        <v>28</v>
      </c>
      <c r="M12" s="171"/>
      <c r="N12" s="27" t="s">
        <v>31</v>
      </c>
      <c r="O12" s="27" t="s">
        <v>32</v>
      </c>
      <c r="P12" s="31">
        <v>7.5</v>
      </c>
      <c r="Q12" s="27" t="s">
        <v>33</v>
      </c>
      <c r="R12" s="31">
        <v>8.5</v>
      </c>
      <c r="S12" s="27" t="s">
        <v>34</v>
      </c>
      <c r="T12" s="31">
        <v>8.8</v>
      </c>
      <c r="U12" s="29" t="s">
        <v>29</v>
      </c>
      <c r="V12" s="29">
        <f t="shared" si="0"/>
        <v>24.8</v>
      </c>
      <c r="W12" s="29">
        <f t="shared" si="1"/>
        <v>0.5</v>
      </c>
      <c r="X12" s="29">
        <v>0</v>
      </c>
      <c r="Y12" s="29">
        <f t="shared" si="2"/>
        <v>25.3</v>
      </c>
      <c r="Z12" s="34">
        <f t="shared" si="3"/>
        <v>8.266666666666667</v>
      </c>
      <c r="AA12" s="93" t="s">
        <v>124</v>
      </c>
      <c r="AD12" s="101" t="s">
        <v>125</v>
      </c>
      <c r="AE12" s="102" t="s">
        <v>126</v>
      </c>
      <c r="AF12" s="101" t="s">
        <v>80</v>
      </c>
      <c r="AG12" s="102" t="s">
        <v>127</v>
      </c>
      <c r="AH12" s="103" t="s">
        <v>128</v>
      </c>
    </row>
    <row r="13" spans="1:34" ht="17.25" customHeight="1">
      <c r="A13" s="90">
        <v>6</v>
      </c>
      <c r="B13" s="171" t="s">
        <v>46</v>
      </c>
      <c r="C13" s="171" t="s">
        <v>129</v>
      </c>
      <c r="D13" s="25">
        <v>51140201</v>
      </c>
      <c r="E13" s="25" t="s">
        <v>36</v>
      </c>
      <c r="F13" s="172" t="s">
        <v>130</v>
      </c>
      <c r="G13" s="173" t="s">
        <v>131</v>
      </c>
      <c r="H13" s="174" t="s">
        <v>132</v>
      </c>
      <c r="I13" s="174" t="s">
        <v>27</v>
      </c>
      <c r="J13" s="171" t="s">
        <v>26</v>
      </c>
      <c r="K13" s="171" t="s">
        <v>114</v>
      </c>
      <c r="L13" s="171" t="s">
        <v>28</v>
      </c>
      <c r="M13" s="171"/>
      <c r="N13" s="27" t="s">
        <v>31</v>
      </c>
      <c r="O13" s="27" t="s">
        <v>32</v>
      </c>
      <c r="P13" s="31">
        <v>7.5</v>
      </c>
      <c r="Q13" s="27" t="s">
        <v>33</v>
      </c>
      <c r="R13" s="31">
        <v>7.6</v>
      </c>
      <c r="S13" s="27" t="s">
        <v>34</v>
      </c>
      <c r="T13" s="31">
        <v>8.2</v>
      </c>
      <c r="U13" s="29" t="s">
        <v>29</v>
      </c>
      <c r="V13" s="29">
        <f t="shared" si="0"/>
        <v>23.299999999999997</v>
      </c>
      <c r="W13" s="29">
        <f t="shared" si="1"/>
        <v>0.5</v>
      </c>
      <c r="X13" s="29">
        <v>0</v>
      </c>
      <c r="Y13" s="34">
        <f t="shared" si="2"/>
        <v>23.799999999999997</v>
      </c>
      <c r="Z13" s="34">
        <f t="shared" si="3"/>
        <v>7.766666666666666</v>
      </c>
      <c r="AA13" s="93" t="s">
        <v>133</v>
      </c>
      <c r="AD13" s="101" t="s">
        <v>134</v>
      </c>
      <c r="AE13" s="102" t="s">
        <v>135</v>
      </c>
      <c r="AF13" s="101" t="s">
        <v>80</v>
      </c>
      <c r="AG13" s="102" t="s">
        <v>127</v>
      </c>
      <c r="AH13" s="103" t="s">
        <v>136</v>
      </c>
    </row>
    <row r="14" spans="1:34" ht="17.25" customHeight="1">
      <c r="A14" s="88">
        <v>7</v>
      </c>
      <c r="B14" s="163" t="s">
        <v>47</v>
      </c>
      <c r="C14" s="171" t="s">
        <v>137</v>
      </c>
      <c r="D14" s="25">
        <v>51140201</v>
      </c>
      <c r="E14" s="25" t="s">
        <v>36</v>
      </c>
      <c r="F14" s="172" t="s">
        <v>80</v>
      </c>
      <c r="G14" s="173" t="s">
        <v>138</v>
      </c>
      <c r="H14" s="174" t="s">
        <v>139</v>
      </c>
      <c r="I14" s="174" t="s">
        <v>27</v>
      </c>
      <c r="J14" s="171" t="s">
        <v>26</v>
      </c>
      <c r="K14" s="171" t="s">
        <v>30</v>
      </c>
      <c r="L14" s="171" t="s">
        <v>28</v>
      </c>
      <c r="M14" s="171"/>
      <c r="N14" s="27" t="s">
        <v>31</v>
      </c>
      <c r="O14" s="27" t="s">
        <v>32</v>
      </c>
      <c r="P14" s="31">
        <v>8.5</v>
      </c>
      <c r="Q14" s="27" t="s">
        <v>58</v>
      </c>
      <c r="R14" s="31">
        <v>8.8</v>
      </c>
      <c r="S14" s="27" t="s">
        <v>34</v>
      </c>
      <c r="T14" s="31">
        <v>8.3</v>
      </c>
      <c r="U14" s="29" t="s">
        <v>44</v>
      </c>
      <c r="V14" s="29">
        <f t="shared" si="0"/>
        <v>25.6</v>
      </c>
      <c r="W14" s="29">
        <f t="shared" si="1"/>
        <v>0.5</v>
      </c>
      <c r="X14" s="29">
        <v>0</v>
      </c>
      <c r="Y14" s="34">
        <f t="shared" si="2"/>
        <v>26.1</v>
      </c>
      <c r="Z14" s="34">
        <f t="shared" si="3"/>
        <v>8.533333333333333</v>
      </c>
      <c r="AA14" s="93" t="s">
        <v>143</v>
      </c>
      <c r="AD14" s="101" t="s">
        <v>94</v>
      </c>
      <c r="AE14" s="102" t="s">
        <v>140</v>
      </c>
      <c r="AF14" s="101" t="s">
        <v>141</v>
      </c>
      <c r="AG14" s="102" t="s">
        <v>127</v>
      </c>
      <c r="AH14" s="103" t="s">
        <v>142</v>
      </c>
    </row>
    <row r="15" spans="1:34" ht="17.25" customHeight="1">
      <c r="A15" s="90">
        <v>8</v>
      </c>
      <c r="B15" s="171" t="s">
        <v>48</v>
      </c>
      <c r="C15" s="171" t="s">
        <v>144</v>
      </c>
      <c r="D15" s="25">
        <v>51140201</v>
      </c>
      <c r="E15" s="25" t="s">
        <v>36</v>
      </c>
      <c r="F15" s="172" t="s">
        <v>145</v>
      </c>
      <c r="G15" s="173" t="s">
        <v>146</v>
      </c>
      <c r="H15" s="174" t="s">
        <v>147</v>
      </c>
      <c r="I15" s="174" t="s">
        <v>27</v>
      </c>
      <c r="J15" s="171" t="s">
        <v>26</v>
      </c>
      <c r="K15" s="171" t="s">
        <v>148</v>
      </c>
      <c r="L15" s="171" t="s">
        <v>28</v>
      </c>
      <c r="M15" s="171"/>
      <c r="N15" s="27" t="s">
        <v>31</v>
      </c>
      <c r="O15" s="27" t="s">
        <v>32</v>
      </c>
      <c r="P15" s="31">
        <v>7.9</v>
      </c>
      <c r="Q15" s="27" t="s">
        <v>33</v>
      </c>
      <c r="R15" s="31">
        <v>8.5</v>
      </c>
      <c r="S15" s="27" t="s">
        <v>34</v>
      </c>
      <c r="T15" s="31">
        <v>8.2</v>
      </c>
      <c r="U15" s="29" t="s">
        <v>29</v>
      </c>
      <c r="V15" s="29">
        <f t="shared" si="0"/>
        <v>24.599999999999998</v>
      </c>
      <c r="W15" s="29">
        <f t="shared" si="1"/>
        <v>0.5</v>
      </c>
      <c r="X15" s="29">
        <v>0</v>
      </c>
      <c r="Y15" s="34">
        <f t="shared" si="2"/>
        <v>25.099999999999998</v>
      </c>
      <c r="Z15" s="34">
        <f t="shared" si="3"/>
        <v>8.2</v>
      </c>
      <c r="AA15" s="93" t="s">
        <v>149</v>
      </c>
      <c r="AD15" s="101" t="s">
        <v>150</v>
      </c>
      <c r="AE15" s="102" t="s">
        <v>151</v>
      </c>
      <c r="AF15" s="101" t="s">
        <v>111</v>
      </c>
      <c r="AG15" s="102" t="s">
        <v>152</v>
      </c>
      <c r="AH15" s="103" t="s">
        <v>153</v>
      </c>
    </row>
    <row r="16" spans="1:34" ht="17.25" customHeight="1">
      <c r="A16" s="88">
        <v>9</v>
      </c>
      <c r="B16" s="163" t="s">
        <v>49</v>
      </c>
      <c r="C16" s="171" t="s">
        <v>154</v>
      </c>
      <c r="D16" s="25">
        <v>51140201</v>
      </c>
      <c r="E16" s="25" t="s">
        <v>36</v>
      </c>
      <c r="F16" s="172" t="s">
        <v>155</v>
      </c>
      <c r="G16" s="173" t="s">
        <v>156</v>
      </c>
      <c r="H16" s="174" t="s">
        <v>157</v>
      </c>
      <c r="I16" s="174" t="s">
        <v>27</v>
      </c>
      <c r="J16" s="171" t="s">
        <v>26</v>
      </c>
      <c r="K16" s="171" t="s">
        <v>148</v>
      </c>
      <c r="L16" s="171" t="s">
        <v>28</v>
      </c>
      <c r="M16" s="171"/>
      <c r="N16" s="27" t="s">
        <v>31</v>
      </c>
      <c r="O16" s="27" t="s">
        <v>32</v>
      </c>
      <c r="P16" s="31">
        <v>7</v>
      </c>
      <c r="Q16" s="27" t="s">
        <v>33</v>
      </c>
      <c r="R16" s="31">
        <v>8.1</v>
      </c>
      <c r="S16" s="27" t="s">
        <v>34</v>
      </c>
      <c r="T16" s="31">
        <v>8.2</v>
      </c>
      <c r="U16" s="29" t="s">
        <v>29</v>
      </c>
      <c r="V16" s="29">
        <f t="shared" si="0"/>
        <v>23.299999999999997</v>
      </c>
      <c r="W16" s="29">
        <f t="shared" si="1"/>
        <v>0.5</v>
      </c>
      <c r="X16" s="29">
        <v>0</v>
      </c>
      <c r="Y16" s="34">
        <f t="shared" si="2"/>
        <v>23.799999999999997</v>
      </c>
      <c r="Z16" s="34">
        <f t="shared" si="3"/>
        <v>7.766666666666666</v>
      </c>
      <c r="AA16" s="93" t="s">
        <v>158</v>
      </c>
      <c r="AD16" s="101" t="s">
        <v>159</v>
      </c>
      <c r="AE16" s="102" t="s">
        <v>160</v>
      </c>
      <c r="AF16" s="101" t="s">
        <v>161</v>
      </c>
      <c r="AG16" s="102" t="s">
        <v>102</v>
      </c>
      <c r="AH16" s="103" t="s">
        <v>162</v>
      </c>
    </row>
    <row r="17" spans="1:34" ht="17.25" customHeight="1">
      <c r="A17" s="90">
        <v>10</v>
      </c>
      <c r="B17" s="171" t="s">
        <v>63</v>
      </c>
      <c r="C17" s="175" t="s">
        <v>163</v>
      </c>
      <c r="D17" s="25">
        <v>51140201</v>
      </c>
      <c r="E17" s="25" t="s">
        <v>36</v>
      </c>
      <c r="F17" s="176" t="s">
        <v>164</v>
      </c>
      <c r="G17" s="177" t="s">
        <v>165</v>
      </c>
      <c r="H17" s="178" t="s">
        <v>166</v>
      </c>
      <c r="I17" s="178" t="s">
        <v>27</v>
      </c>
      <c r="J17" s="175" t="s">
        <v>26</v>
      </c>
      <c r="K17" s="175" t="s">
        <v>114</v>
      </c>
      <c r="L17" s="175" t="s">
        <v>28</v>
      </c>
      <c r="M17" s="175"/>
      <c r="N17" s="27" t="s">
        <v>37</v>
      </c>
      <c r="O17" s="27" t="s">
        <v>59</v>
      </c>
      <c r="P17" s="31">
        <v>8.4</v>
      </c>
      <c r="Q17" s="27" t="s">
        <v>32</v>
      </c>
      <c r="R17" s="31">
        <v>7.7</v>
      </c>
      <c r="S17" s="27" t="s">
        <v>60</v>
      </c>
      <c r="T17" s="54">
        <v>8.7</v>
      </c>
      <c r="U17" s="29" t="s">
        <v>44</v>
      </c>
      <c r="V17" s="55">
        <f t="shared" si="0"/>
        <v>24.8</v>
      </c>
      <c r="W17" s="55">
        <f t="shared" si="1"/>
        <v>0.5</v>
      </c>
      <c r="X17" s="55">
        <v>0</v>
      </c>
      <c r="Y17" s="56">
        <f t="shared" si="2"/>
        <v>25.3</v>
      </c>
      <c r="Z17" s="56">
        <f t="shared" si="3"/>
        <v>8.266666666666667</v>
      </c>
      <c r="AA17" s="93" t="s">
        <v>167</v>
      </c>
      <c r="AD17" s="101" t="s">
        <v>168</v>
      </c>
      <c r="AE17" s="102" t="s">
        <v>169</v>
      </c>
      <c r="AF17" s="101" t="s">
        <v>80</v>
      </c>
      <c r="AG17" s="102" t="s">
        <v>170</v>
      </c>
      <c r="AH17" s="103" t="s">
        <v>128</v>
      </c>
    </row>
    <row r="18" spans="1:34" ht="17.25" customHeight="1">
      <c r="A18" s="88">
        <v>11</v>
      </c>
      <c r="B18" s="163" t="s">
        <v>64</v>
      </c>
      <c r="C18" s="171" t="s">
        <v>172</v>
      </c>
      <c r="D18" s="25">
        <v>51140201</v>
      </c>
      <c r="E18" s="25" t="s">
        <v>36</v>
      </c>
      <c r="F18" s="172" t="s">
        <v>173</v>
      </c>
      <c r="G18" s="173" t="s">
        <v>174</v>
      </c>
      <c r="H18" s="174" t="s">
        <v>175</v>
      </c>
      <c r="I18" s="174" t="s">
        <v>27</v>
      </c>
      <c r="J18" s="171" t="s">
        <v>26</v>
      </c>
      <c r="K18" s="171" t="s">
        <v>176</v>
      </c>
      <c r="L18" s="171" t="s">
        <v>35</v>
      </c>
      <c r="M18" s="171"/>
      <c r="N18" s="27" t="s">
        <v>171</v>
      </c>
      <c r="O18" s="27" t="s">
        <v>32</v>
      </c>
      <c r="P18" s="31">
        <v>6.2</v>
      </c>
      <c r="Q18" s="27" t="s">
        <v>33</v>
      </c>
      <c r="R18" s="31">
        <v>7.8</v>
      </c>
      <c r="S18" s="27" t="s">
        <v>34</v>
      </c>
      <c r="T18" s="31">
        <v>7.9</v>
      </c>
      <c r="U18" s="29">
        <v>7.04</v>
      </c>
      <c r="V18" s="29">
        <f t="shared" si="0"/>
        <v>21.9</v>
      </c>
      <c r="W18" s="29">
        <f t="shared" si="1"/>
        <v>0.25</v>
      </c>
      <c r="X18" s="29">
        <v>0</v>
      </c>
      <c r="Y18" s="34">
        <f t="shared" si="2"/>
        <v>22.15</v>
      </c>
      <c r="Z18" s="34">
        <f t="shared" si="3"/>
        <v>7.3</v>
      </c>
      <c r="AA18" s="93" t="s">
        <v>177</v>
      </c>
      <c r="AD18" s="101" t="s">
        <v>178</v>
      </c>
      <c r="AE18" s="102" t="s">
        <v>179</v>
      </c>
      <c r="AF18" s="101" t="s">
        <v>80</v>
      </c>
      <c r="AG18" s="102" t="s">
        <v>180</v>
      </c>
      <c r="AH18" s="103" t="s">
        <v>181</v>
      </c>
    </row>
    <row r="19" spans="1:34" ht="17.25" customHeight="1">
      <c r="A19" s="90">
        <v>12</v>
      </c>
      <c r="B19" s="171" t="s">
        <v>65</v>
      </c>
      <c r="C19" s="171" t="s">
        <v>182</v>
      </c>
      <c r="D19" s="25">
        <v>51140201</v>
      </c>
      <c r="E19" s="25" t="s">
        <v>36</v>
      </c>
      <c r="F19" s="172" t="s">
        <v>80</v>
      </c>
      <c r="G19" s="173" t="s">
        <v>183</v>
      </c>
      <c r="H19" s="174" t="s">
        <v>184</v>
      </c>
      <c r="I19" s="174" t="s">
        <v>27</v>
      </c>
      <c r="J19" s="171" t="s">
        <v>26</v>
      </c>
      <c r="K19" s="171" t="s">
        <v>185</v>
      </c>
      <c r="L19" s="171" t="s">
        <v>28</v>
      </c>
      <c r="M19" s="171"/>
      <c r="N19" s="27" t="s">
        <v>37</v>
      </c>
      <c r="O19" s="27" t="s">
        <v>59</v>
      </c>
      <c r="P19" s="31">
        <v>7.4</v>
      </c>
      <c r="Q19" s="27" t="s">
        <v>32</v>
      </c>
      <c r="R19" s="31">
        <v>8</v>
      </c>
      <c r="S19" s="27" t="s">
        <v>60</v>
      </c>
      <c r="T19" s="31">
        <v>7.3</v>
      </c>
      <c r="U19" s="29" t="s">
        <v>29</v>
      </c>
      <c r="V19" s="29">
        <f t="shared" si="0"/>
        <v>22.7</v>
      </c>
      <c r="W19" s="29">
        <f t="shared" si="1"/>
        <v>0.5</v>
      </c>
      <c r="X19" s="29">
        <v>0</v>
      </c>
      <c r="Y19" s="34">
        <f t="shared" si="2"/>
        <v>23.2</v>
      </c>
      <c r="Z19" s="34">
        <f t="shared" si="3"/>
        <v>7.566666666666666</v>
      </c>
      <c r="AA19" s="93" t="s">
        <v>186</v>
      </c>
      <c r="AD19" s="101" t="s">
        <v>94</v>
      </c>
      <c r="AE19" s="102" t="s">
        <v>187</v>
      </c>
      <c r="AF19" s="101" t="s">
        <v>80</v>
      </c>
      <c r="AG19" s="102" t="s">
        <v>188</v>
      </c>
      <c r="AH19" s="103" t="s">
        <v>189</v>
      </c>
    </row>
    <row r="20" spans="1:34" ht="17.25" customHeight="1">
      <c r="A20" s="88">
        <v>13</v>
      </c>
      <c r="B20" s="163" t="s">
        <v>66</v>
      </c>
      <c r="C20" s="171" t="s">
        <v>190</v>
      </c>
      <c r="D20" s="25">
        <v>51140201</v>
      </c>
      <c r="E20" s="25" t="s">
        <v>36</v>
      </c>
      <c r="F20" s="172" t="s">
        <v>191</v>
      </c>
      <c r="G20" s="173" t="s">
        <v>102</v>
      </c>
      <c r="H20" s="174" t="s">
        <v>192</v>
      </c>
      <c r="I20" s="174" t="s">
        <v>27</v>
      </c>
      <c r="J20" s="171" t="s">
        <v>26</v>
      </c>
      <c r="K20" s="171" t="s">
        <v>92</v>
      </c>
      <c r="L20" s="171" t="s">
        <v>28</v>
      </c>
      <c r="M20" s="171"/>
      <c r="N20" s="27" t="s">
        <v>31</v>
      </c>
      <c r="O20" s="27" t="s">
        <v>32</v>
      </c>
      <c r="P20" s="31">
        <v>7.7</v>
      </c>
      <c r="Q20" s="27" t="s">
        <v>58</v>
      </c>
      <c r="R20" s="31">
        <v>8.3</v>
      </c>
      <c r="S20" s="27" t="s">
        <v>34</v>
      </c>
      <c r="T20" s="31">
        <v>7.4</v>
      </c>
      <c r="U20" s="29" t="s">
        <v>29</v>
      </c>
      <c r="V20" s="29">
        <f t="shared" si="0"/>
        <v>23.4</v>
      </c>
      <c r="W20" s="29">
        <f t="shared" si="1"/>
        <v>0.5</v>
      </c>
      <c r="X20" s="29">
        <v>0</v>
      </c>
      <c r="Y20" s="34">
        <f t="shared" si="2"/>
        <v>23.9</v>
      </c>
      <c r="Z20" s="34">
        <f t="shared" si="3"/>
        <v>7.8</v>
      </c>
      <c r="AA20" s="93" t="s">
        <v>193</v>
      </c>
      <c r="AD20" s="101" t="s">
        <v>194</v>
      </c>
      <c r="AE20" s="102" t="s">
        <v>195</v>
      </c>
      <c r="AF20" s="101" t="s">
        <v>80</v>
      </c>
      <c r="AG20" s="102" t="s">
        <v>196</v>
      </c>
      <c r="AH20" s="103" t="s">
        <v>197</v>
      </c>
    </row>
    <row r="21" spans="1:34" ht="17.25" customHeight="1">
      <c r="A21" s="90">
        <v>14</v>
      </c>
      <c r="B21" s="171" t="s">
        <v>67</v>
      </c>
      <c r="C21" s="171" t="s">
        <v>198</v>
      </c>
      <c r="D21" s="25">
        <v>51140201</v>
      </c>
      <c r="E21" s="25" t="s">
        <v>36</v>
      </c>
      <c r="F21" s="172" t="s">
        <v>173</v>
      </c>
      <c r="G21" s="173" t="s">
        <v>199</v>
      </c>
      <c r="H21" s="174" t="s">
        <v>200</v>
      </c>
      <c r="I21" s="174" t="s">
        <v>27</v>
      </c>
      <c r="J21" s="171" t="s">
        <v>26</v>
      </c>
      <c r="K21" s="171" t="s">
        <v>30</v>
      </c>
      <c r="L21" s="171" t="s">
        <v>28</v>
      </c>
      <c r="M21" s="171"/>
      <c r="N21" s="27" t="s">
        <v>31</v>
      </c>
      <c r="O21" s="27" t="s">
        <v>32</v>
      </c>
      <c r="P21" s="31">
        <v>7.2</v>
      </c>
      <c r="Q21" s="27" t="s">
        <v>33</v>
      </c>
      <c r="R21" s="31">
        <v>7.1</v>
      </c>
      <c r="S21" s="27" t="s">
        <v>34</v>
      </c>
      <c r="T21" s="31">
        <v>7.6</v>
      </c>
      <c r="U21" s="29" t="s">
        <v>29</v>
      </c>
      <c r="V21" s="29">
        <f t="shared" si="0"/>
        <v>21.9</v>
      </c>
      <c r="W21" s="29">
        <f t="shared" si="1"/>
        <v>0.5</v>
      </c>
      <c r="X21" s="29">
        <v>0</v>
      </c>
      <c r="Y21" s="34">
        <f t="shared" si="2"/>
        <v>22.4</v>
      </c>
      <c r="Z21" s="34">
        <f t="shared" si="3"/>
        <v>7.3</v>
      </c>
      <c r="AA21" s="93" t="s">
        <v>201</v>
      </c>
      <c r="AD21" s="101" t="s">
        <v>202</v>
      </c>
      <c r="AE21" s="102" t="s">
        <v>203</v>
      </c>
      <c r="AF21" s="101" t="s">
        <v>80</v>
      </c>
      <c r="AG21" s="102" t="s">
        <v>204</v>
      </c>
      <c r="AH21" s="103" t="s">
        <v>205</v>
      </c>
    </row>
    <row r="22" spans="1:34" ht="17.25" customHeight="1">
      <c r="A22" s="88">
        <v>15</v>
      </c>
      <c r="B22" s="163" t="s">
        <v>68</v>
      </c>
      <c r="C22" s="171" t="s">
        <v>206</v>
      </c>
      <c r="D22" s="25">
        <v>51140201</v>
      </c>
      <c r="E22" s="25" t="s">
        <v>36</v>
      </c>
      <c r="F22" s="172" t="s">
        <v>80</v>
      </c>
      <c r="G22" s="173" t="s">
        <v>196</v>
      </c>
      <c r="H22" s="174" t="s">
        <v>207</v>
      </c>
      <c r="I22" s="174" t="s">
        <v>27</v>
      </c>
      <c r="J22" s="171" t="s">
        <v>26</v>
      </c>
      <c r="K22" s="171" t="s">
        <v>148</v>
      </c>
      <c r="L22" s="171" t="s">
        <v>28</v>
      </c>
      <c r="M22" s="171"/>
      <c r="N22" s="27" t="s">
        <v>31</v>
      </c>
      <c r="O22" s="27" t="s">
        <v>32</v>
      </c>
      <c r="P22" s="31">
        <v>6.8</v>
      </c>
      <c r="Q22" s="27" t="s">
        <v>33</v>
      </c>
      <c r="R22" s="31">
        <v>7.8</v>
      </c>
      <c r="S22" s="27" t="s">
        <v>34</v>
      </c>
      <c r="T22" s="31">
        <v>7.1</v>
      </c>
      <c r="U22" s="29" t="s">
        <v>29</v>
      </c>
      <c r="V22" s="29">
        <f t="shared" si="0"/>
        <v>21.7</v>
      </c>
      <c r="W22" s="29">
        <f t="shared" si="1"/>
        <v>0.5</v>
      </c>
      <c r="X22" s="29">
        <v>0</v>
      </c>
      <c r="Y22" s="34">
        <f t="shared" si="2"/>
        <v>22.2</v>
      </c>
      <c r="Z22" s="34">
        <f t="shared" si="3"/>
        <v>7.233333333333333</v>
      </c>
      <c r="AA22" s="93" t="s">
        <v>208</v>
      </c>
      <c r="AD22" s="101" t="s">
        <v>209</v>
      </c>
      <c r="AE22" s="102" t="s">
        <v>106</v>
      </c>
      <c r="AF22" s="101" t="s">
        <v>80</v>
      </c>
      <c r="AG22" s="102" t="s">
        <v>188</v>
      </c>
      <c r="AH22" s="103" t="s">
        <v>210</v>
      </c>
    </row>
    <row r="23" spans="1:34" ht="17.25" customHeight="1">
      <c r="A23" s="90">
        <v>16</v>
      </c>
      <c r="B23" s="171" t="s">
        <v>69</v>
      </c>
      <c r="C23" s="171" t="s">
        <v>211</v>
      </c>
      <c r="D23" s="25">
        <v>51140201</v>
      </c>
      <c r="E23" s="25" t="s">
        <v>36</v>
      </c>
      <c r="F23" s="172" t="s">
        <v>80</v>
      </c>
      <c r="G23" s="173" t="s">
        <v>212</v>
      </c>
      <c r="H23" s="174" t="s">
        <v>213</v>
      </c>
      <c r="I23" s="174" t="s">
        <v>27</v>
      </c>
      <c r="J23" s="171" t="s">
        <v>26</v>
      </c>
      <c r="K23" s="171" t="s">
        <v>114</v>
      </c>
      <c r="L23" s="171" t="s">
        <v>28</v>
      </c>
      <c r="M23" s="171"/>
      <c r="N23" s="27" t="s">
        <v>31</v>
      </c>
      <c r="O23" s="27" t="s">
        <v>32</v>
      </c>
      <c r="P23" s="31">
        <v>7.3</v>
      </c>
      <c r="Q23" s="27" t="s">
        <v>33</v>
      </c>
      <c r="R23" s="31">
        <v>8.3</v>
      </c>
      <c r="S23" s="27" t="s">
        <v>34</v>
      </c>
      <c r="T23" s="31">
        <v>8.6</v>
      </c>
      <c r="U23" s="29" t="s">
        <v>29</v>
      </c>
      <c r="V23" s="29">
        <f t="shared" si="0"/>
        <v>24.200000000000003</v>
      </c>
      <c r="W23" s="29">
        <f t="shared" si="1"/>
        <v>0.5</v>
      </c>
      <c r="X23" s="29">
        <v>0</v>
      </c>
      <c r="Y23" s="34">
        <f t="shared" si="2"/>
        <v>24.700000000000003</v>
      </c>
      <c r="Z23" s="34">
        <f t="shared" si="3"/>
        <v>8.066666666666668</v>
      </c>
      <c r="AA23" s="93" t="s">
        <v>214</v>
      </c>
      <c r="AD23" s="101" t="s">
        <v>85</v>
      </c>
      <c r="AE23" s="102" t="s">
        <v>215</v>
      </c>
      <c r="AF23" s="101" t="s">
        <v>80</v>
      </c>
      <c r="AG23" s="102" t="s">
        <v>216</v>
      </c>
      <c r="AH23" s="103" t="s">
        <v>128</v>
      </c>
    </row>
    <row r="24" spans="1:34" ht="17.25" customHeight="1">
      <c r="A24" s="88">
        <v>17</v>
      </c>
      <c r="B24" s="163" t="s">
        <v>70</v>
      </c>
      <c r="C24" s="171" t="s">
        <v>217</v>
      </c>
      <c r="D24" s="25">
        <v>51140201</v>
      </c>
      <c r="E24" s="25" t="s">
        <v>36</v>
      </c>
      <c r="F24" s="172" t="s">
        <v>80</v>
      </c>
      <c r="G24" s="173" t="s">
        <v>165</v>
      </c>
      <c r="H24" s="174" t="s">
        <v>218</v>
      </c>
      <c r="I24" s="174" t="s">
        <v>27</v>
      </c>
      <c r="J24" s="171" t="s">
        <v>26</v>
      </c>
      <c r="K24" s="171" t="s">
        <v>114</v>
      </c>
      <c r="L24" s="171" t="s">
        <v>28</v>
      </c>
      <c r="M24" s="171"/>
      <c r="N24" s="27" t="s">
        <v>31</v>
      </c>
      <c r="O24" s="27" t="s">
        <v>32</v>
      </c>
      <c r="P24" s="31">
        <v>8.1</v>
      </c>
      <c r="Q24" s="27" t="s">
        <v>33</v>
      </c>
      <c r="R24" s="31">
        <v>8.9</v>
      </c>
      <c r="S24" s="27" t="s">
        <v>34</v>
      </c>
      <c r="T24" s="31">
        <v>9.4</v>
      </c>
      <c r="U24" s="29" t="s">
        <v>44</v>
      </c>
      <c r="V24" s="29">
        <f t="shared" si="0"/>
        <v>26.4</v>
      </c>
      <c r="W24" s="29">
        <f t="shared" si="1"/>
        <v>0.5</v>
      </c>
      <c r="X24" s="29">
        <v>0</v>
      </c>
      <c r="Y24" s="34">
        <f t="shared" si="2"/>
        <v>26.9</v>
      </c>
      <c r="Z24" s="34">
        <f t="shared" si="3"/>
        <v>8.799999999999999</v>
      </c>
      <c r="AA24" s="93" t="s">
        <v>219</v>
      </c>
      <c r="AD24" s="101" t="s">
        <v>220</v>
      </c>
      <c r="AE24" s="102" t="s">
        <v>221</v>
      </c>
      <c r="AF24" s="101" t="s">
        <v>222</v>
      </c>
      <c r="AG24" s="102" t="s">
        <v>223</v>
      </c>
      <c r="AH24" s="103" t="s">
        <v>224</v>
      </c>
    </row>
    <row r="25" spans="1:34" ht="17.25" customHeight="1">
      <c r="A25" s="90">
        <v>18</v>
      </c>
      <c r="B25" s="171" t="s">
        <v>71</v>
      </c>
      <c r="C25" s="171" t="s">
        <v>233</v>
      </c>
      <c r="D25" s="25">
        <v>51140201</v>
      </c>
      <c r="E25" s="25" t="s">
        <v>36</v>
      </c>
      <c r="F25" s="172" t="s">
        <v>234</v>
      </c>
      <c r="G25" s="173" t="s">
        <v>156</v>
      </c>
      <c r="H25" s="174" t="s">
        <v>235</v>
      </c>
      <c r="I25" s="174" t="s">
        <v>27</v>
      </c>
      <c r="J25" s="171" t="s">
        <v>26</v>
      </c>
      <c r="K25" s="171" t="s">
        <v>114</v>
      </c>
      <c r="L25" s="171" t="s">
        <v>28</v>
      </c>
      <c r="M25" s="171"/>
      <c r="N25" s="27" t="s">
        <v>31</v>
      </c>
      <c r="O25" s="27" t="s">
        <v>32</v>
      </c>
      <c r="P25" s="31">
        <v>7.4</v>
      </c>
      <c r="Q25" s="27" t="s">
        <v>33</v>
      </c>
      <c r="R25" s="31">
        <v>8.4</v>
      </c>
      <c r="S25" s="27" t="s">
        <v>34</v>
      </c>
      <c r="T25" s="31">
        <v>8</v>
      </c>
      <c r="U25" s="29" t="s">
        <v>29</v>
      </c>
      <c r="V25" s="29">
        <f t="shared" si="0"/>
        <v>23.8</v>
      </c>
      <c r="W25" s="29">
        <f t="shared" si="1"/>
        <v>0.5</v>
      </c>
      <c r="X25" s="29">
        <v>0</v>
      </c>
      <c r="Y25" s="34">
        <f t="shared" si="2"/>
        <v>24.3</v>
      </c>
      <c r="Z25" s="34">
        <f t="shared" si="3"/>
        <v>7.933333333333334</v>
      </c>
      <c r="AA25" s="93" t="s">
        <v>240</v>
      </c>
      <c r="AD25" s="101" t="s">
        <v>236</v>
      </c>
      <c r="AE25" s="102" t="s">
        <v>237</v>
      </c>
      <c r="AF25" s="101" t="s">
        <v>80</v>
      </c>
      <c r="AG25" s="102" t="s">
        <v>238</v>
      </c>
      <c r="AH25" s="103" t="s">
        <v>239</v>
      </c>
    </row>
    <row r="26" spans="1:34" ht="17.25" customHeight="1">
      <c r="A26" s="88">
        <v>19</v>
      </c>
      <c r="B26" s="163" t="s">
        <v>72</v>
      </c>
      <c r="C26" s="171" t="s">
        <v>241</v>
      </c>
      <c r="D26" s="25">
        <v>51140201</v>
      </c>
      <c r="E26" s="25" t="s">
        <v>36</v>
      </c>
      <c r="F26" s="172" t="s">
        <v>80</v>
      </c>
      <c r="G26" s="173" t="s">
        <v>242</v>
      </c>
      <c r="H26" s="174" t="s">
        <v>243</v>
      </c>
      <c r="I26" s="174" t="s">
        <v>27</v>
      </c>
      <c r="J26" s="171" t="s">
        <v>26</v>
      </c>
      <c r="K26" s="171" t="s">
        <v>148</v>
      </c>
      <c r="L26" s="171" t="s">
        <v>28</v>
      </c>
      <c r="M26" s="171"/>
      <c r="N26" s="27" t="s">
        <v>31</v>
      </c>
      <c r="O26" s="27" t="s">
        <v>32</v>
      </c>
      <c r="P26" s="31">
        <v>8.3</v>
      </c>
      <c r="Q26" s="27" t="s">
        <v>33</v>
      </c>
      <c r="R26" s="31">
        <v>8.6</v>
      </c>
      <c r="S26" s="27" t="s">
        <v>34</v>
      </c>
      <c r="T26" s="31">
        <v>8.1</v>
      </c>
      <c r="U26" s="29" t="s">
        <v>44</v>
      </c>
      <c r="V26" s="29">
        <f t="shared" si="0"/>
        <v>25</v>
      </c>
      <c r="W26" s="29">
        <f t="shared" si="1"/>
        <v>0.5</v>
      </c>
      <c r="X26" s="29">
        <v>0</v>
      </c>
      <c r="Y26" s="34">
        <f t="shared" si="2"/>
        <v>25.5</v>
      </c>
      <c r="Z26" s="34">
        <f t="shared" si="3"/>
        <v>8.333333333333334</v>
      </c>
      <c r="AA26" s="93" t="s">
        <v>244</v>
      </c>
      <c r="AD26" s="101" t="s">
        <v>94</v>
      </c>
      <c r="AE26" s="102" t="s">
        <v>245</v>
      </c>
      <c r="AF26" s="101" t="s">
        <v>80</v>
      </c>
      <c r="AG26" s="102" t="s">
        <v>246</v>
      </c>
      <c r="AH26" s="103" t="s">
        <v>247</v>
      </c>
    </row>
    <row r="27" spans="1:34" ht="17.25" customHeight="1">
      <c r="A27" s="90">
        <v>20</v>
      </c>
      <c r="B27" s="171" t="s">
        <v>73</v>
      </c>
      <c r="C27" s="171" t="s">
        <v>248</v>
      </c>
      <c r="D27" s="25">
        <v>51140201</v>
      </c>
      <c r="E27" s="25" t="s">
        <v>36</v>
      </c>
      <c r="F27" s="172" t="s">
        <v>80</v>
      </c>
      <c r="G27" s="173" t="s">
        <v>249</v>
      </c>
      <c r="H27" s="174" t="s">
        <v>250</v>
      </c>
      <c r="I27" s="174" t="s">
        <v>27</v>
      </c>
      <c r="J27" s="171" t="s">
        <v>26</v>
      </c>
      <c r="K27" s="171" t="s">
        <v>176</v>
      </c>
      <c r="L27" s="171" t="s">
        <v>35</v>
      </c>
      <c r="M27" s="171"/>
      <c r="N27" s="27" t="s">
        <v>31</v>
      </c>
      <c r="O27" s="27" t="s">
        <v>32</v>
      </c>
      <c r="P27" s="31">
        <v>8.2</v>
      </c>
      <c r="Q27" s="27" t="s">
        <v>33</v>
      </c>
      <c r="R27" s="31">
        <v>8</v>
      </c>
      <c r="S27" s="27" t="s">
        <v>34</v>
      </c>
      <c r="T27" s="31">
        <v>8.4</v>
      </c>
      <c r="U27" s="29" t="s">
        <v>44</v>
      </c>
      <c r="V27" s="29">
        <f t="shared" si="0"/>
        <v>24.6</v>
      </c>
      <c r="W27" s="29">
        <f t="shared" si="1"/>
        <v>0.25</v>
      </c>
      <c r="X27" s="29">
        <v>0</v>
      </c>
      <c r="Y27" s="34">
        <f t="shared" si="2"/>
        <v>24.85</v>
      </c>
      <c r="Z27" s="34">
        <f t="shared" si="3"/>
        <v>8.200000000000001</v>
      </c>
      <c r="AA27" s="93" t="s">
        <v>251</v>
      </c>
      <c r="AD27" s="101" t="s">
        <v>94</v>
      </c>
      <c r="AE27" s="102" t="s">
        <v>179</v>
      </c>
      <c r="AF27" s="101" t="s">
        <v>80</v>
      </c>
      <c r="AG27" s="102" t="s">
        <v>252</v>
      </c>
      <c r="AH27" s="103" t="s">
        <v>253</v>
      </c>
    </row>
    <row r="28" spans="1:34" ht="17.25" customHeight="1">
      <c r="A28" s="88">
        <v>21</v>
      </c>
      <c r="B28" s="163" t="s">
        <v>74</v>
      </c>
      <c r="C28" s="171" t="s">
        <v>259</v>
      </c>
      <c r="D28" s="25">
        <v>51140201</v>
      </c>
      <c r="E28" s="25" t="s">
        <v>36</v>
      </c>
      <c r="F28" s="172" t="s">
        <v>260</v>
      </c>
      <c r="G28" s="173" t="s">
        <v>242</v>
      </c>
      <c r="H28" s="174" t="s">
        <v>261</v>
      </c>
      <c r="I28" s="174" t="s">
        <v>27</v>
      </c>
      <c r="J28" s="171" t="s">
        <v>26</v>
      </c>
      <c r="K28" s="171" t="s">
        <v>262</v>
      </c>
      <c r="L28" s="171" t="s">
        <v>35</v>
      </c>
      <c r="M28" s="171"/>
      <c r="N28" s="27" t="s">
        <v>31</v>
      </c>
      <c r="O28" s="27" t="s">
        <v>32</v>
      </c>
      <c r="P28" s="31">
        <v>7.3</v>
      </c>
      <c r="Q28" s="27" t="s">
        <v>33</v>
      </c>
      <c r="R28" s="31">
        <v>7.5</v>
      </c>
      <c r="S28" s="27" t="s">
        <v>34</v>
      </c>
      <c r="T28" s="31">
        <v>7.7</v>
      </c>
      <c r="U28" s="29" t="s">
        <v>29</v>
      </c>
      <c r="V28" s="29">
        <f t="shared" si="0"/>
        <v>22.5</v>
      </c>
      <c r="W28" s="29">
        <f t="shared" si="1"/>
        <v>0.25</v>
      </c>
      <c r="X28" s="29">
        <v>0</v>
      </c>
      <c r="Y28" s="34">
        <f t="shared" si="2"/>
        <v>22.75</v>
      </c>
      <c r="Z28" s="34">
        <f t="shared" si="3"/>
        <v>7.5</v>
      </c>
      <c r="AA28" s="93" t="s">
        <v>263</v>
      </c>
      <c r="AD28" s="101" t="s">
        <v>264</v>
      </c>
      <c r="AE28" s="102" t="s">
        <v>265</v>
      </c>
      <c r="AF28" s="101" t="s">
        <v>80</v>
      </c>
      <c r="AG28" s="102" t="s">
        <v>266</v>
      </c>
      <c r="AH28" s="103" t="s">
        <v>267</v>
      </c>
    </row>
    <row r="29" spans="1:34" ht="17.25" customHeight="1">
      <c r="A29" s="90">
        <v>22</v>
      </c>
      <c r="B29" s="171" t="s">
        <v>75</v>
      </c>
      <c r="C29" s="171" t="s">
        <v>268</v>
      </c>
      <c r="D29" s="25">
        <v>51140201</v>
      </c>
      <c r="E29" s="25" t="s">
        <v>36</v>
      </c>
      <c r="F29" s="172" t="s">
        <v>145</v>
      </c>
      <c r="G29" s="173" t="s">
        <v>188</v>
      </c>
      <c r="H29" s="174" t="s">
        <v>269</v>
      </c>
      <c r="I29" s="174" t="s">
        <v>27</v>
      </c>
      <c r="J29" s="171" t="s">
        <v>26</v>
      </c>
      <c r="K29" s="171" t="s">
        <v>92</v>
      </c>
      <c r="L29" s="171" t="s">
        <v>28</v>
      </c>
      <c r="M29" s="171"/>
      <c r="N29" s="27" t="s">
        <v>31</v>
      </c>
      <c r="O29" s="27" t="s">
        <v>32</v>
      </c>
      <c r="P29" s="31">
        <v>7.6</v>
      </c>
      <c r="Q29" s="27" t="s">
        <v>58</v>
      </c>
      <c r="R29" s="31">
        <v>8.8</v>
      </c>
      <c r="S29" s="27" t="s">
        <v>34</v>
      </c>
      <c r="T29" s="31">
        <v>8</v>
      </c>
      <c r="U29" s="29" t="s">
        <v>29</v>
      </c>
      <c r="V29" s="29">
        <f t="shared" si="0"/>
        <v>24.4</v>
      </c>
      <c r="W29" s="29">
        <f t="shared" si="1"/>
        <v>0.5</v>
      </c>
      <c r="X29" s="29">
        <v>0</v>
      </c>
      <c r="Y29" s="34">
        <f t="shared" si="2"/>
        <v>24.9</v>
      </c>
      <c r="Z29" s="34">
        <f t="shared" si="3"/>
        <v>8.133333333333333</v>
      </c>
      <c r="AA29" s="108" t="s">
        <v>270</v>
      </c>
      <c r="AD29" s="110" t="s">
        <v>271</v>
      </c>
      <c r="AE29" s="111" t="s">
        <v>221</v>
      </c>
      <c r="AF29" s="101" t="s">
        <v>80</v>
      </c>
      <c r="AG29" s="111" t="s">
        <v>127</v>
      </c>
      <c r="AH29" s="109" t="s">
        <v>197</v>
      </c>
    </row>
    <row r="30" spans="1:34" ht="17.25" customHeight="1">
      <c r="A30" s="88">
        <v>23</v>
      </c>
      <c r="B30" s="163" t="s">
        <v>76</v>
      </c>
      <c r="C30" s="179">
        <v>125950204</v>
      </c>
      <c r="D30" s="25">
        <v>51140201</v>
      </c>
      <c r="E30" s="25" t="s">
        <v>36</v>
      </c>
      <c r="F30" s="180" t="s">
        <v>272</v>
      </c>
      <c r="G30" s="181" t="s">
        <v>126</v>
      </c>
      <c r="H30" s="182">
        <v>37526</v>
      </c>
      <c r="I30" s="174" t="s">
        <v>27</v>
      </c>
      <c r="J30" s="171" t="s">
        <v>26</v>
      </c>
      <c r="K30" s="183" t="s">
        <v>92</v>
      </c>
      <c r="L30" s="171" t="s">
        <v>28</v>
      </c>
      <c r="M30" s="184"/>
      <c r="N30" s="27" t="s">
        <v>31</v>
      </c>
      <c r="O30" s="27" t="s">
        <v>32</v>
      </c>
      <c r="P30" s="31">
        <v>7.7</v>
      </c>
      <c r="Q30" s="27" t="s">
        <v>33</v>
      </c>
      <c r="R30" s="31">
        <v>8.8</v>
      </c>
      <c r="S30" s="27" t="s">
        <v>34</v>
      </c>
      <c r="T30" s="31">
        <v>8.3</v>
      </c>
      <c r="U30" s="29" t="s">
        <v>29</v>
      </c>
      <c r="V30" s="29">
        <f aca="true" t="shared" si="4" ref="V30:V45">P30+R30+T30</f>
        <v>24.8</v>
      </c>
      <c r="W30" s="29">
        <f aca="true" t="shared" si="5" ref="W30:W45">IF(L30="2",0.25,IF(L30="2NT",0.5,IF(L30="1",0.75,0)))</f>
        <v>0.5</v>
      </c>
      <c r="X30" s="29">
        <v>0</v>
      </c>
      <c r="Y30" s="34">
        <f aca="true" t="shared" si="6" ref="Y30:Y45">V30+W30+X30</f>
        <v>25.3</v>
      </c>
      <c r="Z30" s="34">
        <f aca="true" t="shared" si="7" ref="Z30:Z45">V30/3</f>
        <v>8.266666666666667</v>
      </c>
      <c r="AA30" s="108" t="s">
        <v>273</v>
      </c>
      <c r="AD30" s="101" t="s">
        <v>125</v>
      </c>
      <c r="AE30" s="102" t="s">
        <v>274</v>
      </c>
      <c r="AF30" s="101" t="s">
        <v>275</v>
      </c>
      <c r="AG30" s="102" t="s">
        <v>212</v>
      </c>
      <c r="AH30" s="109" t="s">
        <v>197</v>
      </c>
    </row>
    <row r="31" spans="1:34" ht="17.25" customHeight="1">
      <c r="A31" s="90">
        <v>24</v>
      </c>
      <c r="B31" s="171" t="s">
        <v>77</v>
      </c>
      <c r="C31" s="171" t="s">
        <v>276</v>
      </c>
      <c r="D31" s="25">
        <v>51140201</v>
      </c>
      <c r="E31" s="25" t="s">
        <v>36</v>
      </c>
      <c r="F31" s="172" t="s">
        <v>80</v>
      </c>
      <c r="G31" s="173" t="s">
        <v>277</v>
      </c>
      <c r="H31" s="174" t="s">
        <v>278</v>
      </c>
      <c r="I31" s="174" t="s">
        <v>27</v>
      </c>
      <c r="J31" s="171" t="s">
        <v>26</v>
      </c>
      <c r="K31" s="171" t="s">
        <v>148</v>
      </c>
      <c r="L31" s="171" t="s">
        <v>28</v>
      </c>
      <c r="M31" s="171"/>
      <c r="N31" s="27" t="s">
        <v>37</v>
      </c>
      <c r="O31" s="27" t="s">
        <v>59</v>
      </c>
      <c r="P31" s="31">
        <v>8.7</v>
      </c>
      <c r="Q31" s="27" t="s">
        <v>32</v>
      </c>
      <c r="R31" s="31">
        <v>7.3</v>
      </c>
      <c r="S31" s="27" t="s">
        <v>60</v>
      </c>
      <c r="T31" s="31">
        <v>8</v>
      </c>
      <c r="U31" s="29" t="s">
        <v>44</v>
      </c>
      <c r="V31" s="29">
        <f t="shared" si="4"/>
        <v>24</v>
      </c>
      <c r="W31" s="29">
        <f t="shared" si="5"/>
        <v>0.5</v>
      </c>
      <c r="X31" s="29">
        <v>0</v>
      </c>
      <c r="Y31" s="34">
        <f t="shared" si="6"/>
        <v>24.5</v>
      </c>
      <c r="Z31" s="34">
        <f t="shared" si="7"/>
        <v>8</v>
      </c>
      <c r="AA31" s="108" t="s">
        <v>279</v>
      </c>
      <c r="AD31" s="101" t="s">
        <v>280</v>
      </c>
      <c r="AE31" s="102" t="s">
        <v>281</v>
      </c>
      <c r="AF31" s="101" t="s">
        <v>191</v>
      </c>
      <c r="AG31" s="102" t="s">
        <v>117</v>
      </c>
      <c r="AH31" s="103" t="s">
        <v>153</v>
      </c>
    </row>
    <row r="32" spans="1:34" ht="17.25" customHeight="1">
      <c r="A32" s="88">
        <v>25</v>
      </c>
      <c r="B32" s="163" t="s">
        <v>78</v>
      </c>
      <c r="C32" s="179">
        <v>125909224</v>
      </c>
      <c r="D32" s="25">
        <v>51140201</v>
      </c>
      <c r="E32" s="25" t="s">
        <v>36</v>
      </c>
      <c r="F32" s="180" t="s">
        <v>282</v>
      </c>
      <c r="G32" s="181" t="s">
        <v>283</v>
      </c>
      <c r="H32" s="182">
        <v>37462</v>
      </c>
      <c r="I32" s="174" t="s">
        <v>27</v>
      </c>
      <c r="J32" s="171" t="s">
        <v>26</v>
      </c>
      <c r="K32" s="183" t="s">
        <v>176</v>
      </c>
      <c r="L32" s="171" t="s">
        <v>35</v>
      </c>
      <c r="M32" s="184"/>
      <c r="N32" s="27" t="s">
        <v>31</v>
      </c>
      <c r="O32" s="27" t="s">
        <v>32</v>
      </c>
      <c r="P32" s="31">
        <v>7.2</v>
      </c>
      <c r="Q32" s="27" t="s">
        <v>33</v>
      </c>
      <c r="R32" s="31">
        <v>8.3</v>
      </c>
      <c r="S32" s="27" t="s">
        <v>34</v>
      </c>
      <c r="T32" s="31">
        <v>8.6</v>
      </c>
      <c r="U32" s="29" t="s">
        <v>44</v>
      </c>
      <c r="V32" s="29">
        <f t="shared" si="4"/>
        <v>24.1</v>
      </c>
      <c r="W32" s="29">
        <f t="shared" si="5"/>
        <v>0.25</v>
      </c>
      <c r="X32" s="29">
        <v>0</v>
      </c>
      <c r="Y32" s="34">
        <f t="shared" si="6"/>
        <v>24.35</v>
      </c>
      <c r="Z32" s="34">
        <f t="shared" si="7"/>
        <v>8.033333333333333</v>
      </c>
      <c r="AA32" s="108" t="s">
        <v>284</v>
      </c>
      <c r="AD32" s="101" t="s">
        <v>94</v>
      </c>
      <c r="AE32" s="102" t="s">
        <v>285</v>
      </c>
      <c r="AF32" s="101" t="s">
        <v>286</v>
      </c>
      <c r="AG32" s="102" t="s">
        <v>287</v>
      </c>
      <c r="AH32" s="103" t="s">
        <v>253</v>
      </c>
    </row>
    <row r="33" spans="1:34" ht="17.25" customHeight="1">
      <c r="A33" s="90">
        <v>26</v>
      </c>
      <c r="B33" s="171" t="s">
        <v>225</v>
      </c>
      <c r="C33" s="179">
        <v>125949697</v>
      </c>
      <c r="D33" s="25">
        <v>51140201</v>
      </c>
      <c r="E33" s="25" t="s">
        <v>36</v>
      </c>
      <c r="F33" s="180" t="s">
        <v>307</v>
      </c>
      <c r="G33" s="181" t="s">
        <v>126</v>
      </c>
      <c r="H33" s="182">
        <v>37571</v>
      </c>
      <c r="I33" s="174" t="s">
        <v>27</v>
      </c>
      <c r="J33" s="171" t="s">
        <v>26</v>
      </c>
      <c r="K33" s="183" t="s">
        <v>176</v>
      </c>
      <c r="L33" s="171" t="s">
        <v>35</v>
      </c>
      <c r="M33" s="184"/>
      <c r="N33" s="27" t="s">
        <v>31</v>
      </c>
      <c r="O33" s="27" t="s">
        <v>32</v>
      </c>
      <c r="P33" s="31">
        <v>7.8</v>
      </c>
      <c r="Q33" s="27" t="s">
        <v>33</v>
      </c>
      <c r="R33" s="31">
        <v>6.4</v>
      </c>
      <c r="S33" s="27" t="s">
        <v>34</v>
      </c>
      <c r="T33" s="31">
        <v>8.3</v>
      </c>
      <c r="U33" s="29" t="s">
        <v>29</v>
      </c>
      <c r="V33" s="29">
        <f t="shared" si="4"/>
        <v>22.5</v>
      </c>
      <c r="W33" s="29">
        <f t="shared" si="5"/>
        <v>0.25</v>
      </c>
      <c r="X33" s="29">
        <v>0</v>
      </c>
      <c r="Y33" s="34">
        <f t="shared" si="6"/>
        <v>22.75</v>
      </c>
      <c r="Z33" s="34">
        <f t="shared" si="7"/>
        <v>7.5</v>
      </c>
      <c r="AA33" s="108" t="s">
        <v>308</v>
      </c>
      <c r="AD33" s="101" t="s">
        <v>94</v>
      </c>
      <c r="AE33" s="102" t="s">
        <v>309</v>
      </c>
      <c r="AF33" s="101" t="s">
        <v>80</v>
      </c>
      <c r="AG33" s="102" t="s">
        <v>310</v>
      </c>
      <c r="AH33" s="103" t="s">
        <v>311</v>
      </c>
    </row>
    <row r="34" spans="1:34" ht="17.25" customHeight="1">
      <c r="A34" s="88">
        <v>27</v>
      </c>
      <c r="B34" s="163" t="s">
        <v>226</v>
      </c>
      <c r="C34" s="179">
        <v>125867156</v>
      </c>
      <c r="D34" s="25">
        <v>51140201</v>
      </c>
      <c r="E34" s="25" t="s">
        <v>36</v>
      </c>
      <c r="F34" s="180" t="s">
        <v>80</v>
      </c>
      <c r="G34" s="181" t="s">
        <v>312</v>
      </c>
      <c r="H34" s="182">
        <v>36903</v>
      </c>
      <c r="I34" s="174" t="s">
        <v>27</v>
      </c>
      <c r="J34" s="171" t="s">
        <v>26</v>
      </c>
      <c r="K34" s="183" t="s">
        <v>262</v>
      </c>
      <c r="L34" s="171" t="s">
        <v>35</v>
      </c>
      <c r="M34" s="184"/>
      <c r="N34" s="27" t="s">
        <v>31</v>
      </c>
      <c r="O34" s="27" t="s">
        <v>32</v>
      </c>
      <c r="P34" s="31">
        <v>7.9</v>
      </c>
      <c r="Q34" s="27" t="s">
        <v>33</v>
      </c>
      <c r="R34" s="31">
        <v>8.4</v>
      </c>
      <c r="S34" s="27" t="s">
        <v>34</v>
      </c>
      <c r="T34" s="31">
        <v>8.8</v>
      </c>
      <c r="U34" s="29" t="s">
        <v>29</v>
      </c>
      <c r="V34" s="29">
        <f t="shared" si="4"/>
        <v>25.1</v>
      </c>
      <c r="W34" s="29">
        <f t="shared" si="5"/>
        <v>0.25</v>
      </c>
      <c r="X34" s="29">
        <v>0</v>
      </c>
      <c r="Y34" s="34">
        <f t="shared" si="6"/>
        <v>25.35</v>
      </c>
      <c r="Z34" s="34">
        <f t="shared" si="7"/>
        <v>8.366666666666667</v>
      </c>
      <c r="AA34" s="108" t="s">
        <v>313</v>
      </c>
      <c r="AD34" s="101" t="s">
        <v>314</v>
      </c>
      <c r="AE34" s="102" t="s">
        <v>315</v>
      </c>
      <c r="AF34" s="101" t="s">
        <v>80</v>
      </c>
      <c r="AG34" s="102" t="s">
        <v>316</v>
      </c>
      <c r="AH34" s="103" t="s">
        <v>317</v>
      </c>
    </row>
    <row r="35" spans="1:34" ht="17.25" customHeight="1">
      <c r="A35" s="90">
        <v>28</v>
      </c>
      <c r="B35" s="171" t="s">
        <v>227</v>
      </c>
      <c r="C35" s="179">
        <v>125990691</v>
      </c>
      <c r="D35" s="25">
        <v>51140201</v>
      </c>
      <c r="E35" s="25" t="s">
        <v>36</v>
      </c>
      <c r="F35" s="180" t="s">
        <v>145</v>
      </c>
      <c r="G35" s="181" t="s">
        <v>318</v>
      </c>
      <c r="H35" s="182">
        <v>37496</v>
      </c>
      <c r="I35" s="174" t="s">
        <v>27</v>
      </c>
      <c r="J35" s="171" t="s">
        <v>26</v>
      </c>
      <c r="K35" s="183" t="s">
        <v>92</v>
      </c>
      <c r="L35" s="171" t="s">
        <v>28</v>
      </c>
      <c r="M35" s="184"/>
      <c r="N35" s="27" t="s">
        <v>31</v>
      </c>
      <c r="O35" s="27" t="s">
        <v>32</v>
      </c>
      <c r="P35" s="31">
        <v>7.9</v>
      </c>
      <c r="Q35" s="27" t="s">
        <v>33</v>
      </c>
      <c r="R35" s="31">
        <v>9.1</v>
      </c>
      <c r="S35" s="27" t="s">
        <v>34</v>
      </c>
      <c r="T35" s="31">
        <v>8.7</v>
      </c>
      <c r="U35" s="29" t="s">
        <v>44</v>
      </c>
      <c r="V35" s="29">
        <f t="shared" si="4"/>
        <v>25.7</v>
      </c>
      <c r="W35" s="29">
        <f t="shared" si="5"/>
        <v>0.5</v>
      </c>
      <c r="X35" s="29">
        <v>0</v>
      </c>
      <c r="Y35" s="34">
        <f t="shared" si="6"/>
        <v>26.2</v>
      </c>
      <c r="Z35" s="34">
        <f t="shared" si="7"/>
        <v>8.566666666666666</v>
      </c>
      <c r="AA35" s="108" t="s">
        <v>328</v>
      </c>
      <c r="AD35" s="101" t="s">
        <v>324</v>
      </c>
      <c r="AE35" s="102" t="s">
        <v>325</v>
      </c>
      <c r="AF35" s="101" t="s">
        <v>80</v>
      </c>
      <c r="AG35" s="102" t="s">
        <v>326</v>
      </c>
      <c r="AH35" s="103" t="s">
        <v>109</v>
      </c>
    </row>
    <row r="36" spans="1:34" ht="17.25" customHeight="1">
      <c r="A36" s="88">
        <v>29</v>
      </c>
      <c r="B36" s="163" t="s">
        <v>228</v>
      </c>
      <c r="C36" s="185">
        <v>125958078</v>
      </c>
      <c r="D36" s="25">
        <v>51140201</v>
      </c>
      <c r="E36" s="25" t="s">
        <v>36</v>
      </c>
      <c r="F36" s="180" t="s">
        <v>319</v>
      </c>
      <c r="G36" s="181" t="s">
        <v>126</v>
      </c>
      <c r="H36" s="182">
        <v>37543</v>
      </c>
      <c r="I36" s="174" t="s">
        <v>27</v>
      </c>
      <c r="J36" s="171" t="s">
        <v>26</v>
      </c>
      <c r="K36" s="183" t="s">
        <v>176</v>
      </c>
      <c r="L36" s="171" t="s">
        <v>35</v>
      </c>
      <c r="M36" s="184"/>
      <c r="N36" s="27" t="s">
        <v>37</v>
      </c>
      <c r="O36" s="27" t="s">
        <v>59</v>
      </c>
      <c r="P36" s="31">
        <v>7.3</v>
      </c>
      <c r="Q36" s="27" t="s">
        <v>32</v>
      </c>
      <c r="R36" s="31">
        <v>7.1</v>
      </c>
      <c r="S36" s="27" t="s">
        <v>60</v>
      </c>
      <c r="T36" s="31">
        <v>7</v>
      </c>
      <c r="U36" s="29" t="s">
        <v>29</v>
      </c>
      <c r="V36" s="29">
        <f t="shared" si="4"/>
        <v>21.4</v>
      </c>
      <c r="W36" s="29">
        <f t="shared" si="5"/>
        <v>0.25</v>
      </c>
      <c r="X36" s="29">
        <v>0</v>
      </c>
      <c r="Y36" s="34">
        <f t="shared" si="6"/>
        <v>21.65</v>
      </c>
      <c r="Z36" s="34">
        <f t="shared" si="7"/>
        <v>7.133333333333333</v>
      </c>
      <c r="AA36" s="108" t="s">
        <v>327</v>
      </c>
      <c r="AD36" s="101" t="s">
        <v>320</v>
      </c>
      <c r="AE36" s="102" t="s">
        <v>321</v>
      </c>
      <c r="AF36" s="101" t="s">
        <v>80</v>
      </c>
      <c r="AG36" s="102" t="s">
        <v>322</v>
      </c>
      <c r="AH36" s="103" t="s">
        <v>323</v>
      </c>
    </row>
    <row r="37" spans="1:34" ht="17.25" customHeight="1">
      <c r="A37" s="90">
        <v>30</v>
      </c>
      <c r="B37" s="171" t="s">
        <v>229</v>
      </c>
      <c r="C37" s="185">
        <v>125909207</v>
      </c>
      <c r="D37" s="25">
        <v>51140201</v>
      </c>
      <c r="E37" s="25" t="s">
        <v>36</v>
      </c>
      <c r="F37" s="180" t="s">
        <v>222</v>
      </c>
      <c r="G37" s="181" t="s">
        <v>329</v>
      </c>
      <c r="H37" s="182">
        <v>37596</v>
      </c>
      <c r="I37" s="174" t="s">
        <v>27</v>
      </c>
      <c r="J37" s="171" t="s">
        <v>26</v>
      </c>
      <c r="K37" s="186" t="s">
        <v>176</v>
      </c>
      <c r="L37" s="171" t="s">
        <v>35</v>
      </c>
      <c r="M37" s="184"/>
      <c r="N37" s="27" t="s">
        <v>31</v>
      </c>
      <c r="O37" s="27" t="s">
        <v>32</v>
      </c>
      <c r="P37" s="31">
        <v>7.5</v>
      </c>
      <c r="Q37" s="27" t="s">
        <v>33</v>
      </c>
      <c r="R37" s="31">
        <v>8.4</v>
      </c>
      <c r="S37" s="27" t="s">
        <v>34</v>
      </c>
      <c r="T37" s="31">
        <v>8.4</v>
      </c>
      <c r="U37" s="29" t="s">
        <v>29</v>
      </c>
      <c r="V37" s="29">
        <f t="shared" si="4"/>
        <v>24.3</v>
      </c>
      <c r="W37" s="29">
        <f t="shared" si="5"/>
        <v>0.25</v>
      </c>
      <c r="X37" s="29">
        <v>0</v>
      </c>
      <c r="Y37" s="34">
        <f t="shared" si="6"/>
        <v>24.55</v>
      </c>
      <c r="Z37" s="34">
        <f t="shared" si="7"/>
        <v>8.1</v>
      </c>
      <c r="AA37" s="108" t="s">
        <v>330</v>
      </c>
      <c r="AD37" s="101" t="s">
        <v>331</v>
      </c>
      <c r="AE37" s="102" t="s">
        <v>332</v>
      </c>
      <c r="AF37" s="101" t="s">
        <v>80</v>
      </c>
      <c r="AG37" s="102" t="s">
        <v>333</v>
      </c>
      <c r="AH37" s="103" t="s">
        <v>253</v>
      </c>
    </row>
    <row r="38" spans="1:34" ht="17.25" customHeight="1">
      <c r="A38" s="88">
        <v>31</v>
      </c>
      <c r="B38" s="163" t="s">
        <v>230</v>
      </c>
      <c r="C38" s="185">
        <v>125997041</v>
      </c>
      <c r="D38" s="25">
        <v>51140201</v>
      </c>
      <c r="E38" s="25" t="s">
        <v>36</v>
      </c>
      <c r="F38" s="180" t="s">
        <v>334</v>
      </c>
      <c r="G38" s="181" t="s">
        <v>335</v>
      </c>
      <c r="H38" s="182">
        <v>37609</v>
      </c>
      <c r="I38" s="174" t="s">
        <v>27</v>
      </c>
      <c r="J38" s="171" t="s">
        <v>26</v>
      </c>
      <c r="K38" s="186" t="s">
        <v>262</v>
      </c>
      <c r="L38" s="171" t="s">
        <v>35</v>
      </c>
      <c r="M38" s="184"/>
      <c r="N38" s="27" t="s">
        <v>37</v>
      </c>
      <c r="O38" s="27" t="s">
        <v>59</v>
      </c>
      <c r="P38" s="31">
        <v>7.1</v>
      </c>
      <c r="Q38" s="27" t="s">
        <v>32</v>
      </c>
      <c r="R38" s="31">
        <v>6.9</v>
      </c>
      <c r="S38" s="27" t="s">
        <v>60</v>
      </c>
      <c r="T38" s="31">
        <v>8.1</v>
      </c>
      <c r="U38" s="29" t="s">
        <v>29</v>
      </c>
      <c r="V38" s="29">
        <f t="shared" si="4"/>
        <v>22.1</v>
      </c>
      <c r="W38" s="29">
        <f t="shared" si="5"/>
        <v>0.25</v>
      </c>
      <c r="X38" s="29">
        <v>0</v>
      </c>
      <c r="Y38" s="34">
        <f t="shared" si="6"/>
        <v>22.35</v>
      </c>
      <c r="Z38" s="34">
        <f t="shared" si="7"/>
        <v>7.366666666666667</v>
      </c>
      <c r="AA38" s="108" t="s">
        <v>336</v>
      </c>
      <c r="AD38" s="101" t="s">
        <v>337</v>
      </c>
      <c r="AE38" s="102" t="s">
        <v>338</v>
      </c>
      <c r="AF38" s="101" t="s">
        <v>80</v>
      </c>
      <c r="AG38" s="102" t="s">
        <v>339</v>
      </c>
      <c r="AH38" s="103" t="s">
        <v>340</v>
      </c>
    </row>
    <row r="39" spans="1:34" ht="17.25" customHeight="1">
      <c r="A39" s="90">
        <v>32</v>
      </c>
      <c r="B39" s="171" t="s">
        <v>231</v>
      </c>
      <c r="C39" s="185">
        <v>125933041</v>
      </c>
      <c r="D39" s="25">
        <v>51140201</v>
      </c>
      <c r="E39" s="25" t="s">
        <v>36</v>
      </c>
      <c r="F39" s="180" t="s">
        <v>341</v>
      </c>
      <c r="G39" s="181" t="s">
        <v>199</v>
      </c>
      <c r="H39" s="182">
        <v>37555</v>
      </c>
      <c r="I39" s="174" t="s">
        <v>27</v>
      </c>
      <c r="J39" s="171" t="s">
        <v>26</v>
      </c>
      <c r="K39" s="186" t="s">
        <v>262</v>
      </c>
      <c r="L39" s="171" t="s">
        <v>35</v>
      </c>
      <c r="M39" s="184"/>
      <c r="N39" s="27" t="s">
        <v>31</v>
      </c>
      <c r="O39" s="27" t="s">
        <v>32</v>
      </c>
      <c r="P39" s="31">
        <v>7.5</v>
      </c>
      <c r="Q39" s="27" t="s">
        <v>33</v>
      </c>
      <c r="R39" s="31">
        <v>7.7</v>
      </c>
      <c r="S39" s="27" t="s">
        <v>34</v>
      </c>
      <c r="T39" s="31">
        <v>7.6</v>
      </c>
      <c r="U39" s="29" t="s">
        <v>29</v>
      </c>
      <c r="V39" s="29">
        <f t="shared" si="4"/>
        <v>22.799999999999997</v>
      </c>
      <c r="W39" s="29">
        <f t="shared" si="5"/>
        <v>0.25</v>
      </c>
      <c r="X39" s="29">
        <v>0</v>
      </c>
      <c r="Y39" s="34">
        <f t="shared" si="6"/>
        <v>23.049999999999997</v>
      </c>
      <c r="Z39" s="34">
        <f t="shared" si="7"/>
        <v>7.599999999999999</v>
      </c>
      <c r="AA39" s="108" t="s">
        <v>342</v>
      </c>
      <c r="AD39" s="101" t="s">
        <v>343</v>
      </c>
      <c r="AE39" s="102" t="s">
        <v>180</v>
      </c>
      <c r="AF39" s="101" t="s">
        <v>80</v>
      </c>
      <c r="AG39" s="102" t="s">
        <v>344</v>
      </c>
      <c r="AH39" s="103" t="s">
        <v>345</v>
      </c>
    </row>
    <row r="40" spans="1:35" ht="17.25" customHeight="1">
      <c r="A40" s="88">
        <v>33</v>
      </c>
      <c r="B40" s="163" t="s">
        <v>232</v>
      </c>
      <c r="C40" s="185">
        <v>125920504</v>
      </c>
      <c r="D40" s="25">
        <v>51140201</v>
      </c>
      <c r="E40" s="25" t="s">
        <v>36</v>
      </c>
      <c r="F40" s="180" t="s">
        <v>346</v>
      </c>
      <c r="G40" s="181" t="s">
        <v>338</v>
      </c>
      <c r="H40" s="182">
        <v>37307</v>
      </c>
      <c r="I40" s="174" t="s">
        <v>27</v>
      </c>
      <c r="J40" s="171" t="s">
        <v>26</v>
      </c>
      <c r="K40" s="186" t="s">
        <v>114</v>
      </c>
      <c r="L40" s="171" t="s">
        <v>28</v>
      </c>
      <c r="M40" s="184"/>
      <c r="N40" s="27" t="s">
        <v>31</v>
      </c>
      <c r="O40" s="27" t="s">
        <v>32</v>
      </c>
      <c r="P40" s="31">
        <v>7.9</v>
      </c>
      <c r="Q40" s="27" t="s">
        <v>33</v>
      </c>
      <c r="R40" s="31">
        <v>7.8</v>
      </c>
      <c r="S40" s="27" t="s">
        <v>34</v>
      </c>
      <c r="T40" s="31">
        <v>7.9</v>
      </c>
      <c r="U40" s="29" t="s">
        <v>29</v>
      </c>
      <c r="V40" s="29">
        <f t="shared" si="4"/>
        <v>23.6</v>
      </c>
      <c r="W40" s="29">
        <f t="shared" si="5"/>
        <v>0.5</v>
      </c>
      <c r="X40" s="29">
        <v>0</v>
      </c>
      <c r="Y40" s="34">
        <f t="shared" si="6"/>
        <v>24.1</v>
      </c>
      <c r="Z40" s="34">
        <f t="shared" si="7"/>
        <v>7.866666666666667</v>
      </c>
      <c r="AA40" s="108" t="s">
        <v>347</v>
      </c>
      <c r="AB40" s="116"/>
      <c r="AC40" s="116"/>
      <c r="AD40" s="101" t="s">
        <v>348</v>
      </c>
      <c r="AE40" s="102" t="s">
        <v>349</v>
      </c>
      <c r="AF40" s="101" t="s">
        <v>80</v>
      </c>
      <c r="AG40" s="102" t="s">
        <v>339</v>
      </c>
      <c r="AH40" s="103" t="s">
        <v>239</v>
      </c>
      <c r="AI40" s="116"/>
    </row>
    <row r="41" spans="1:35" ht="17.25" customHeight="1">
      <c r="A41" s="90">
        <v>34</v>
      </c>
      <c r="B41" s="171" t="s">
        <v>254</v>
      </c>
      <c r="C41" s="185">
        <v>125965172</v>
      </c>
      <c r="D41" s="25">
        <v>51140201</v>
      </c>
      <c r="E41" s="25" t="s">
        <v>36</v>
      </c>
      <c r="F41" s="180" t="s">
        <v>351</v>
      </c>
      <c r="G41" s="181" t="s">
        <v>102</v>
      </c>
      <c r="H41" s="182">
        <v>37331</v>
      </c>
      <c r="I41" s="174" t="s">
        <v>27</v>
      </c>
      <c r="J41" s="171" t="s">
        <v>26</v>
      </c>
      <c r="K41" s="186" t="s">
        <v>30</v>
      </c>
      <c r="L41" s="171" t="s">
        <v>28</v>
      </c>
      <c r="M41" s="184"/>
      <c r="N41" s="27" t="s">
        <v>31</v>
      </c>
      <c r="O41" s="27" t="s">
        <v>32</v>
      </c>
      <c r="P41" s="31">
        <v>7.2</v>
      </c>
      <c r="Q41" s="27" t="s">
        <v>33</v>
      </c>
      <c r="R41" s="31">
        <v>7.5</v>
      </c>
      <c r="S41" s="27" t="s">
        <v>34</v>
      </c>
      <c r="T41" s="31">
        <v>7.8</v>
      </c>
      <c r="U41" s="29" t="s">
        <v>29</v>
      </c>
      <c r="V41" s="29">
        <f t="shared" si="4"/>
        <v>22.5</v>
      </c>
      <c r="W41" s="29">
        <f t="shared" si="5"/>
        <v>0.5</v>
      </c>
      <c r="X41" s="29">
        <v>0</v>
      </c>
      <c r="Y41" s="34">
        <f t="shared" si="6"/>
        <v>23</v>
      </c>
      <c r="Z41" s="34">
        <f t="shared" si="7"/>
        <v>7.5</v>
      </c>
      <c r="AA41" s="108" t="s">
        <v>356</v>
      </c>
      <c r="AB41" s="116"/>
      <c r="AC41" s="116"/>
      <c r="AD41" s="101" t="s">
        <v>357</v>
      </c>
      <c r="AE41" s="102" t="s">
        <v>358</v>
      </c>
      <c r="AF41" s="101" t="s">
        <v>130</v>
      </c>
      <c r="AG41" s="102" t="s">
        <v>359</v>
      </c>
      <c r="AH41" s="103" t="s">
        <v>360</v>
      </c>
      <c r="AI41" s="116"/>
    </row>
    <row r="42" spans="1:35" ht="17.25" customHeight="1">
      <c r="A42" s="88">
        <v>35</v>
      </c>
      <c r="B42" s="163" t="s">
        <v>255</v>
      </c>
      <c r="C42" s="185">
        <v>125914770</v>
      </c>
      <c r="D42" s="25">
        <v>51140201</v>
      </c>
      <c r="E42" s="25" t="s">
        <v>36</v>
      </c>
      <c r="F42" s="180" t="s">
        <v>350</v>
      </c>
      <c r="G42" s="181" t="s">
        <v>332</v>
      </c>
      <c r="H42" s="182">
        <v>37568</v>
      </c>
      <c r="I42" s="174" t="s">
        <v>27</v>
      </c>
      <c r="J42" s="171" t="s">
        <v>26</v>
      </c>
      <c r="K42" s="186" t="s">
        <v>114</v>
      </c>
      <c r="L42" s="171" t="s">
        <v>28</v>
      </c>
      <c r="M42" s="184"/>
      <c r="N42" s="27" t="s">
        <v>31</v>
      </c>
      <c r="O42" s="27" t="s">
        <v>32</v>
      </c>
      <c r="P42" s="31">
        <v>6.4</v>
      </c>
      <c r="Q42" s="27" t="s">
        <v>33</v>
      </c>
      <c r="R42" s="31">
        <v>7.8</v>
      </c>
      <c r="S42" s="27" t="s">
        <v>34</v>
      </c>
      <c r="T42" s="31">
        <v>7.8</v>
      </c>
      <c r="U42" s="29">
        <v>6.5</v>
      </c>
      <c r="V42" s="29">
        <f t="shared" si="4"/>
        <v>22</v>
      </c>
      <c r="W42" s="29">
        <f t="shared" si="5"/>
        <v>0.5</v>
      </c>
      <c r="X42" s="29">
        <v>0</v>
      </c>
      <c r="Y42" s="34">
        <f t="shared" si="6"/>
        <v>22.5</v>
      </c>
      <c r="Z42" s="34">
        <f t="shared" si="7"/>
        <v>7.333333333333333</v>
      </c>
      <c r="AA42" s="108" t="s">
        <v>352</v>
      </c>
      <c r="AB42" s="116"/>
      <c r="AC42" s="116"/>
      <c r="AD42" s="101" t="s">
        <v>353</v>
      </c>
      <c r="AE42" s="102" t="s">
        <v>354</v>
      </c>
      <c r="AF42" s="101" t="s">
        <v>121</v>
      </c>
      <c r="AG42" s="102" t="s">
        <v>355</v>
      </c>
      <c r="AH42" s="103" t="s">
        <v>361</v>
      </c>
      <c r="AI42" s="116"/>
    </row>
    <row r="43" spans="1:35" ht="17.25" customHeight="1">
      <c r="A43" s="90">
        <v>36</v>
      </c>
      <c r="B43" s="171" t="s">
        <v>256</v>
      </c>
      <c r="C43" s="185">
        <v>125997122</v>
      </c>
      <c r="D43" s="25">
        <v>51140201</v>
      </c>
      <c r="E43" s="25" t="s">
        <v>36</v>
      </c>
      <c r="F43" s="180" t="s">
        <v>362</v>
      </c>
      <c r="G43" s="181" t="s">
        <v>363</v>
      </c>
      <c r="H43" s="182">
        <v>37573</v>
      </c>
      <c r="I43" s="174" t="s">
        <v>27</v>
      </c>
      <c r="J43" s="171" t="s">
        <v>26</v>
      </c>
      <c r="K43" s="186" t="s">
        <v>262</v>
      </c>
      <c r="L43" s="171" t="s">
        <v>35</v>
      </c>
      <c r="M43" s="184"/>
      <c r="N43" s="27" t="s">
        <v>31</v>
      </c>
      <c r="O43" s="27" t="s">
        <v>32</v>
      </c>
      <c r="P43" s="31">
        <v>7</v>
      </c>
      <c r="Q43" s="27" t="s">
        <v>33</v>
      </c>
      <c r="R43" s="31">
        <v>7.8</v>
      </c>
      <c r="S43" s="27" t="s">
        <v>34</v>
      </c>
      <c r="T43" s="31">
        <v>7.9</v>
      </c>
      <c r="U43" s="29" t="s">
        <v>29</v>
      </c>
      <c r="V43" s="29">
        <f t="shared" si="4"/>
        <v>22.700000000000003</v>
      </c>
      <c r="W43" s="29">
        <f t="shared" si="5"/>
        <v>0.25</v>
      </c>
      <c r="X43" s="29">
        <v>0</v>
      </c>
      <c r="Y43" s="34">
        <f t="shared" si="6"/>
        <v>22.950000000000003</v>
      </c>
      <c r="Z43" s="34">
        <f t="shared" si="7"/>
        <v>7.566666666666667</v>
      </c>
      <c r="AA43" s="108" t="s">
        <v>364</v>
      </c>
      <c r="AB43" s="116"/>
      <c r="AC43" s="116"/>
      <c r="AD43" s="101" t="s">
        <v>365</v>
      </c>
      <c r="AE43" s="102" t="s">
        <v>366</v>
      </c>
      <c r="AF43" s="101" t="s">
        <v>80</v>
      </c>
      <c r="AG43" s="102" t="s">
        <v>316</v>
      </c>
      <c r="AH43" s="103" t="s">
        <v>345</v>
      </c>
      <c r="AI43" s="116"/>
    </row>
    <row r="44" spans="1:35" ht="17.25" customHeight="1">
      <c r="A44" s="88">
        <v>37</v>
      </c>
      <c r="B44" s="163" t="s">
        <v>257</v>
      </c>
      <c r="C44" s="185">
        <v>125914740</v>
      </c>
      <c r="D44" s="25">
        <v>51140201</v>
      </c>
      <c r="E44" s="25" t="s">
        <v>36</v>
      </c>
      <c r="F44" s="180" t="s">
        <v>378</v>
      </c>
      <c r="G44" s="181" t="s">
        <v>187</v>
      </c>
      <c r="H44" s="182">
        <v>37544</v>
      </c>
      <c r="I44" s="174" t="s">
        <v>27</v>
      </c>
      <c r="J44" s="171" t="s">
        <v>26</v>
      </c>
      <c r="K44" s="183" t="s">
        <v>114</v>
      </c>
      <c r="L44" s="171" t="s">
        <v>28</v>
      </c>
      <c r="M44" s="184"/>
      <c r="N44" s="27" t="s">
        <v>31</v>
      </c>
      <c r="O44" s="27" t="s">
        <v>32</v>
      </c>
      <c r="P44" s="31">
        <v>7.6</v>
      </c>
      <c r="Q44" s="27" t="s">
        <v>33</v>
      </c>
      <c r="R44" s="31">
        <v>7.8</v>
      </c>
      <c r="S44" s="27" t="s">
        <v>34</v>
      </c>
      <c r="T44" s="31">
        <v>7.6</v>
      </c>
      <c r="U44" s="29" t="s">
        <v>29</v>
      </c>
      <c r="V44" s="29">
        <f t="shared" si="4"/>
        <v>23</v>
      </c>
      <c r="W44" s="29">
        <f t="shared" si="5"/>
        <v>0.5</v>
      </c>
      <c r="X44" s="29">
        <v>0</v>
      </c>
      <c r="Y44" s="34">
        <f t="shared" si="6"/>
        <v>23.5</v>
      </c>
      <c r="Z44" s="34">
        <f t="shared" si="7"/>
        <v>7.666666666666667</v>
      </c>
      <c r="AA44" s="108" t="s">
        <v>525</v>
      </c>
      <c r="AB44" s="116"/>
      <c r="AC44" s="116"/>
      <c r="AD44" s="101" t="s">
        <v>379</v>
      </c>
      <c r="AE44" s="102" t="s">
        <v>380</v>
      </c>
      <c r="AF44" s="101" t="s">
        <v>121</v>
      </c>
      <c r="AG44" s="102" t="s">
        <v>381</v>
      </c>
      <c r="AH44" s="103" t="s">
        <v>361</v>
      </c>
      <c r="AI44" s="116"/>
    </row>
    <row r="45" spans="1:35" ht="17.25" customHeight="1">
      <c r="A45" s="90">
        <v>38</v>
      </c>
      <c r="B45" s="171" t="s">
        <v>258</v>
      </c>
      <c r="C45" s="179">
        <v>125965415</v>
      </c>
      <c r="D45" s="25">
        <v>51140201</v>
      </c>
      <c r="E45" s="25" t="s">
        <v>36</v>
      </c>
      <c r="F45" s="180" t="s">
        <v>382</v>
      </c>
      <c r="G45" s="181" t="s">
        <v>312</v>
      </c>
      <c r="H45" s="182">
        <v>37609</v>
      </c>
      <c r="I45" s="174" t="s">
        <v>27</v>
      </c>
      <c r="J45" s="171" t="s">
        <v>26</v>
      </c>
      <c r="K45" s="186" t="s">
        <v>30</v>
      </c>
      <c r="L45" s="171" t="s">
        <v>28</v>
      </c>
      <c r="M45" s="184"/>
      <c r="N45" s="27" t="s">
        <v>31</v>
      </c>
      <c r="O45" s="27" t="s">
        <v>32</v>
      </c>
      <c r="P45" s="31">
        <v>7.6</v>
      </c>
      <c r="Q45" s="27" t="s">
        <v>33</v>
      </c>
      <c r="R45" s="31">
        <v>7.6</v>
      </c>
      <c r="S45" s="27" t="s">
        <v>34</v>
      </c>
      <c r="T45" s="31">
        <v>7.3</v>
      </c>
      <c r="U45" s="29" t="s">
        <v>29</v>
      </c>
      <c r="V45" s="29">
        <f t="shared" si="4"/>
        <v>22.5</v>
      </c>
      <c r="W45" s="29">
        <f t="shared" si="5"/>
        <v>0.5</v>
      </c>
      <c r="X45" s="29">
        <v>0</v>
      </c>
      <c r="Y45" s="34">
        <f t="shared" si="6"/>
        <v>23</v>
      </c>
      <c r="Z45" s="34">
        <f t="shared" si="7"/>
        <v>7.5</v>
      </c>
      <c r="AA45" s="108" t="s">
        <v>383</v>
      </c>
      <c r="AB45" s="116"/>
      <c r="AC45" s="116"/>
      <c r="AD45" s="101" t="s">
        <v>320</v>
      </c>
      <c r="AE45" s="102" t="s">
        <v>384</v>
      </c>
      <c r="AF45" s="101" t="s">
        <v>80</v>
      </c>
      <c r="AG45" s="102" t="s">
        <v>146</v>
      </c>
      <c r="AH45" s="103" t="s">
        <v>385</v>
      </c>
      <c r="AI45" s="116"/>
    </row>
    <row r="46" spans="1:35" ht="17.25" customHeight="1">
      <c r="A46" s="88">
        <v>39</v>
      </c>
      <c r="B46" s="163" t="s">
        <v>288</v>
      </c>
      <c r="C46" s="179">
        <v>125986681</v>
      </c>
      <c r="D46" s="25">
        <v>51140201</v>
      </c>
      <c r="E46" s="25" t="s">
        <v>36</v>
      </c>
      <c r="F46" s="180" t="s">
        <v>386</v>
      </c>
      <c r="G46" s="181" t="s">
        <v>381</v>
      </c>
      <c r="H46" s="182">
        <v>37038</v>
      </c>
      <c r="I46" s="174" t="s">
        <v>27</v>
      </c>
      <c r="J46" s="171" t="s">
        <v>26</v>
      </c>
      <c r="K46" s="186" t="s">
        <v>176</v>
      </c>
      <c r="L46" s="171" t="s">
        <v>35</v>
      </c>
      <c r="M46" s="184"/>
      <c r="N46" s="27" t="s">
        <v>31</v>
      </c>
      <c r="O46" s="27" t="s">
        <v>32</v>
      </c>
      <c r="P46" s="31">
        <v>7.3</v>
      </c>
      <c r="Q46" s="27" t="s">
        <v>33</v>
      </c>
      <c r="R46" s="31">
        <v>8.3</v>
      </c>
      <c r="S46" s="27" t="s">
        <v>34</v>
      </c>
      <c r="T46" s="31">
        <v>8.7</v>
      </c>
      <c r="U46" s="29" t="s">
        <v>29</v>
      </c>
      <c r="V46" s="29">
        <f aca="true" t="shared" si="8" ref="V46:V74">P46+R46+T46</f>
        <v>24.3</v>
      </c>
      <c r="W46" s="29">
        <f aca="true" t="shared" si="9" ref="W46:W74">IF(L46="2",0.25,IF(L46="2NT",0.5,IF(L46="1",0.75,0)))</f>
        <v>0.25</v>
      </c>
      <c r="X46" s="29">
        <v>0</v>
      </c>
      <c r="Y46" s="34">
        <f aca="true" t="shared" si="10" ref="Y46:Y74">V46+W46+X46</f>
        <v>24.55</v>
      </c>
      <c r="Z46" s="34">
        <f aca="true" t="shared" si="11" ref="Z46:Z74">V46/3</f>
        <v>8.1</v>
      </c>
      <c r="AA46" s="108" t="s">
        <v>387</v>
      </c>
      <c r="AB46" s="116"/>
      <c r="AC46" s="116"/>
      <c r="AD46" s="101" t="s">
        <v>178</v>
      </c>
      <c r="AE46" s="102" t="s">
        <v>102</v>
      </c>
      <c r="AF46" s="101" t="s">
        <v>80</v>
      </c>
      <c r="AG46" s="102" t="s">
        <v>388</v>
      </c>
      <c r="AH46" s="103" t="s">
        <v>389</v>
      </c>
      <c r="AI46" s="116"/>
    </row>
    <row r="47" spans="1:35" ht="17.25" customHeight="1">
      <c r="A47" s="90">
        <v>40</v>
      </c>
      <c r="B47" s="171" t="s">
        <v>289</v>
      </c>
      <c r="C47" s="179">
        <v>125955935</v>
      </c>
      <c r="D47" s="25">
        <v>51140201</v>
      </c>
      <c r="E47" s="25" t="s">
        <v>36</v>
      </c>
      <c r="F47" s="180" t="s">
        <v>391</v>
      </c>
      <c r="G47" s="181" t="s">
        <v>183</v>
      </c>
      <c r="H47" s="182">
        <v>37607</v>
      </c>
      <c r="I47" s="174" t="s">
        <v>27</v>
      </c>
      <c r="J47" s="171" t="s">
        <v>26</v>
      </c>
      <c r="K47" s="183" t="s">
        <v>176</v>
      </c>
      <c r="L47" s="171" t="s">
        <v>35</v>
      </c>
      <c r="M47" s="184"/>
      <c r="N47" s="27" t="s">
        <v>31</v>
      </c>
      <c r="O47" s="27" t="s">
        <v>32</v>
      </c>
      <c r="P47" s="31">
        <v>6.5</v>
      </c>
      <c r="Q47" s="27" t="s">
        <v>33</v>
      </c>
      <c r="R47" s="31">
        <v>7.9</v>
      </c>
      <c r="S47" s="27" t="s">
        <v>34</v>
      </c>
      <c r="T47" s="31">
        <v>8</v>
      </c>
      <c r="U47" s="29" t="s">
        <v>29</v>
      </c>
      <c r="V47" s="29">
        <f t="shared" si="8"/>
        <v>22.4</v>
      </c>
      <c r="W47" s="29">
        <f t="shared" si="9"/>
        <v>0.25</v>
      </c>
      <c r="X47" s="29">
        <v>0</v>
      </c>
      <c r="Y47" s="34">
        <f t="shared" si="10"/>
        <v>22.65</v>
      </c>
      <c r="Z47" s="34">
        <f t="shared" si="11"/>
        <v>7.466666666666666</v>
      </c>
      <c r="AA47" s="108" t="s">
        <v>392</v>
      </c>
      <c r="AB47" s="116" t="s">
        <v>396</v>
      </c>
      <c r="AC47" s="116"/>
      <c r="AD47" s="101" t="s">
        <v>393</v>
      </c>
      <c r="AE47" s="102" t="s">
        <v>394</v>
      </c>
      <c r="AF47" s="101" t="s">
        <v>395</v>
      </c>
      <c r="AG47" s="102" t="s">
        <v>146</v>
      </c>
      <c r="AH47" s="103" t="s">
        <v>311</v>
      </c>
      <c r="AI47" s="116"/>
    </row>
    <row r="48" spans="1:35" ht="17.25" customHeight="1">
      <c r="A48" s="88">
        <v>41</v>
      </c>
      <c r="B48" s="163" t="s">
        <v>290</v>
      </c>
      <c r="C48" s="185">
        <v>125914981</v>
      </c>
      <c r="D48" s="25">
        <v>51140201</v>
      </c>
      <c r="E48" s="25" t="s">
        <v>36</v>
      </c>
      <c r="F48" s="180" t="s">
        <v>397</v>
      </c>
      <c r="G48" s="181" t="s">
        <v>339</v>
      </c>
      <c r="H48" s="182">
        <v>37589</v>
      </c>
      <c r="I48" s="174" t="s">
        <v>27</v>
      </c>
      <c r="J48" s="171" t="s">
        <v>26</v>
      </c>
      <c r="K48" s="186" t="s">
        <v>114</v>
      </c>
      <c r="L48" s="171" t="s">
        <v>28</v>
      </c>
      <c r="M48" s="184"/>
      <c r="N48" s="27" t="s">
        <v>37</v>
      </c>
      <c r="O48" s="27" t="s">
        <v>59</v>
      </c>
      <c r="P48" s="31">
        <v>7.1</v>
      </c>
      <c r="Q48" s="27" t="s">
        <v>32</v>
      </c>
      <c r="R48" s="31">
        <v>7.3</v>
      </c>
      <c r="S48" s="27" t="s">
        <v>60</v>
      </c>
      <c r="T48" s="31">
        <v>7.6</v>
      </c>
      <c r="U48" s="29" t="s">
        <v>29</v>
      </c>
      <c r="V48" s="29">
        <f t="shared" si="8"/>
        <v>22</v>
      </c>
      <c r="W48" s="29">
        <f t="shared" si="9"/>
        <v>0.5</v>
      </c>
      <c r="X48" s="29">
        <v>0</v>
      </c>
      <c r="Y48" s="34">
        <f t="shared" si="10"/>
        <v>22.5</v>
      </c>
      <c r="Z48" s="34">
        <f t="shared" si="11"/>
        <v>7.333333333333333</v>
      </c>
      <c r="AA48" s="108" t="s">
        <v>398</v>
      </c>
      <c r="AB48" s="116"/>
      <c r="AC48" s="116"/>
      <c r="AD48" s="101" t="s">
        <v>399</v>
      </c>
      <c r="AE48" s="102" t="s">
        <v>400</v>
      </c>
      <c r="AF48" s="101" t="s">
        <v>401</v>
      </c>
      <c r="AG48" s="102" t="s">
        <v>266</v>
      </c>
      <c r="AH48" s="103" t="s">
        <v>402</v>
      </c>
      <c r="AI48" s="116"/>
    </row>
    <row r="49" spans="1:35" ht="17.25" customHeight="1">
      <c r="A49" s="90">
        <v>42</v>
      </c>
      <c r="B49" s="171" t="s">
        <v>291</v>
      </c>
      <c r="C49" s="179">
        <v>125949646</v>
      </c>
      <c r="D49" s="25">
        <v>51140201</v>
      </c>
      <c r="E49" s="25" t="s">
        <v>36</v>
      </c>
      <c r="F49" s="180" t="s">
        <v>403</v>
      </c>
      <c r="G49" s="181" t="s">
        <v>188</v>
      </c>
      <c r="H49" s="182">
        <v>37502</v>
      </c>
      <c r="I49" s="174" t="s">
        <v>27</v>
      </c>
      <c r="J49" s="171" t="s">
        <v>26</v>
      </c>
      <c r="K49" s="183" t="s">
        <v>176</v>
      </c>
      <c r="L49" s="171" t="s">
        <v>35</v>
      </c>
      <c r="M49" s="184"/>
      <c r="N49" s="27" t="s">
        <v>31</v>
      </c>
      <c r="O49" s="27" t="s">
        <v>32</v>
      </c>
      <c r="P49" s="31">
        <v>7.6</v>
      </c>
      <c r="Q49" s="27" t="s">
        <v>33</v>
      </c>
      <c r="R49" s="31">
        <v>8.7</v>
      </c>
      <c r="S49" s="27" t="s">
        <v>34</v>
      </c>
      <c r="T49" s="31">
        <v>8.6</v>
      </c>
      <c r="U49" s="29" t="s">
        <v>44</v>
      </c>
      <c r="V49" s="29">
        <f t="shared" si="8"/>
        <v>24.9</v>
      </c>
      <c r="W49" s="29">
        <f t="shared" si="9"/>
        <v>0.25</v>
      </c>
      <c r="X49" s="29">
        <v>0</v>
      </c>
      <c r="Y49" s="34">
        <f t="shared" si="10"/>
        <v>25.15</v>
      </c>
      <c r="Z49" s="34">
        <f t="shared" si="11"/>
        <v>8.299999999999999</v>
      </c>
      <c r="AA49" s="108" t="s">
        <v>406</v>
      </c>
      <c r="AB49" s="116"/>
      <c r="AC49" s="116"/>
      <c r="AD49" s="101" t="s">
        <v>331</v>
      </c>
      <c r="AE49" s="102" t="s">
        <v>404</v>
      </c>
      <c r="AF49" s="101" t="s">
        <v>121</v>
      </c>
      <c r="AG49" s="102" t="s">
        <v>405</v>
      </c>
      <c r="AH49" s="103" t="s">
        <v>389</v>
      </c>
      <c r="AI49" s="116"/>
    </row>
    <row r="50" spans="1:35" ht="17.25" customHeight="1">
      <c r="A50" s="88">
        <v>43</v>
      </c>
      <c r="B50" s="187" t="s">
        <v>292</v>
      </c>
      <c r="C50" s="188">
        <v>125909158</v>
      </c>
      <c r="D50" s="123">
        <v>51140201</v>
      </c>
      <c r="E50" s="123" t="s">
        <v>36</v>
      </c>
      <c r="F50" s="189" t="s">
        <v>80</v>
      </c>
      <c r="G50" s="190" t="s">
        <v>127</v>
      </c>
      <c r="H50" s="191">
        <v>37554</v>
      </c>
      <c r="I50" s="192" t="s">
        <v>27</v>
      </c>
      <c r="J50" s="193" t="s">
        <v>26</v>
      </c>
      <c r="K50" s="194" t="s">
        <v>176</v>
      </c>
      <c r="L50" s="193" t="s">
        <v>35</v>
      </c>
      <c r="M50" s="195"/>
      <c r="N50" s="128" t="s">
        <v>31</v>
      </c>
      <c r="O50" s="128" t="s">
        <v>32</v>
      </c>
      <c r="P50" s="129">
        <v>7.8</v>
      </c>
      <c r="Q50" s="128" t="s">
        <v>33</v>
      </c>
      <c r="R50" s="129">
        <v>9</v>
      </c>
      <c r="S50" s="128" t="s">
        <v>34</v>
      </c>
      <c r="T50" s="129">
        <v>9</v>
      </c>
      <c r="U50" s="131" t="s">
        <v>44</v>
      </c>
      <c r="V50" s="131">
        <f t="shared" si="8"/>
        <v>25.8</v>
      </c>
      <c r="W50" s="131">
        <f t="shared" si="9"/>
        <v>0.25</v>
      </c>
      <c r="X50" s="131">
        <v>0</v>
      </c>
      <c r="Y50" s="132">
        <f t="shared" si="10"/>
        <v>26.05</v>
      </c>
      <c r="Z50" s="132">
        <f t="shared" si="11"/>
        <v>8.6</v>
      </c>
      <c r="AA50" s="108" t="s">
        <v>407</v>
      </c>
      <c r="AB50" s="116"/>
      <c r="AC50" s="116"/>
      <c r="AD50" s="101" t="s">
        <v>94</v>
      </c>
      <c r="AE50" s="102" t="s">
        <v>180</v>
      </c>
      <c r="AF50" s="101" t="s">
        <v>80</v>
      </c>
      <c r="AG50" s="102" t="s">
        <v>408</v>
      </c>
      <c r="AH50" s="103" t="s">
        <v>253</v>
      </c>
      <c r="AI50" s="116"/>
    </row>
    <row r="51" spans="1:35" ht="18.75" hidden="1">
      <c r="A51" s="90">
        <v>44</v>
      </c>
      <c r="B51" s="140" t="s">
        <v>293</v>
      </c>
      <c r="C51" s="141"/>
      <c r="D51" s="142">
        <v>51140201</v>
      </c>
      <c r="E51" s="142" t="s">
        <v>36</v>
      </c>
      <c r="F51" s="143"/>
      <c r="G51" s="144"/>
      <c r="H51" s="145"/>
      <c r="I51" s="146" t="s">
        <v>27</v>
      </c>
      <c r="J51" s="147" t="s">
        <v>26</v>
      </c>
      <c r="K51" s="148"/>
      <c r="L51" s="147" t="s">
        <v>28</v>
      </c>
      <c r="M51" s="141"/>
      <c r="N51" s="149" t="s">
        <v>31</v>
      </c>
      <c r="O51" s="149" t="s">
        <v>32</v>
      </c>
      <c r="P51" s="150"/>
      <c r="Q51" s="149" t="s">
        <v>33</v>
      </c>
      <c r="R51" s="150"/>
      <c r="S51" s="149" t="s">
        <v>34</v>
      </c>
      <c r="T51" s="150"/>
      <c r="U51" s="151" t="s">
        <v>29</v>
      </c>
      <c r="V51" s="151">
        <f t="shared" si="8"/>
        <v>0</v>
      </c>
      <c r="W51" s="151">
        <f t="shared" si="9"/>
        <v>0.5</v>
      </c>
      <c r="X51" s="151">
        <v>0</v>
      </c>
      <c r="Y51" s="152">
        <f t="shared" si="10"/>
        <v>0.5</v>
      </c>
      <c r="Z51" s="152">
        <f t="shared" si="11"/>
        <v>0</v>
      </c>
      <c r="AA51" s="108"/>
      <c r="AB51" s="116"/>
      <c r="AC51" s="116"/>
      <c r="AD51" s="101"/>
      <c r="AE51" s="102"/>
      <c r="AF51" s="101"/>
      <c r="AG51" s="102"/>
      <c r="AH51" s="103"/>
      <c r="AI51" s="116"/>
    </row>
    <row r="52" spans="1:35" ht="18.75" hidden="1">
      <c r="A52" s="88">
        <v>45</v>
      </c>
      <c r="B52" s="89" t="s">
        <v>294</v>
      </c>
      <c r="C52" s="103"/>
      <c r="D52" s="25">
        <v>51140201</v>
      </c>
      <c r="E52" s="25" t="s">
        <v>36</v>
      </c>
      <c r="F52" s="101" t="s">
        <v>390</v>
      </c>
      <c r="G52" s="102"/>
      <c r="H52" s="117"/>
      <c r="I52" s="95" t="s">
        <v>27</v>
      </c>
      <c r="J52" s="96" t="s">
        <v>26</v>
      </c>
      <c r="K52" s="115"/>
      <c r="L52" s="96" t="s">
        <v>28</v>
      </c>
      <c r="M52" s="103"/>
      <c r="N52" s="94" t="s">
        <v>31</v>
      </c>
      <c r="O52" s="94" t="s">
        <v>32</v>
      </c>
      <c r="P52" s="112"/>
      <c r="Q52" s="94" t="s">
        <v>33</v>
      </c>
      <c r="R52" s="112"/>
      <c r="S52" s="94" t="s">
        <v>34</v>
      </c>
      <c r="T52" s="112"/>
      <c r="U52" s="28" t="s">
        <v>29</v>
      </c>
      <c r="V52" s="28">
        <f t="shared" si="8"/>
        <v>0</v>
      </c>
      <c r="W52" s="28">
        <f t="shared" si="9"/>
        <v>0.5</v>
      </c>
      <c r="X52" s="28">
        <v>0</v>
      </c>
      <c r="Y52" s="97">
        <f t="shared" si="10"/>
        <v>0.5</v>
      </c>
      <c r="Z52" s="97">
        <f t="shared" si="11"/>
        <v>0</v>
      </c>
      <c r="AA52" s="108"/>
      <c r="AB52" s="116"/>
      <c r="AC52" s="116"/>
      <c r="AD52" s="101"/>
      <c r="AE52" s="102"/>
      <c r="AF52" s="101"/>
      <c r="AG52" s="102"/>
      <c r="AH52" s="103"/>
      <c r="AI52" s="116"/>
    </row>
    <row r="53" spans="1:35" ht="18.75" hidden="1">
      <c r="A53" s="90">
        <v>46</v>
      </c>
      <c r="B53" s="91" t="s">
        <v>295</v>
      </c>
      <c r="C53" s="103"/>
      <c r="D53" s="25">
        <v>51140201</v>
      </c>
      <c r="E53" s="25" t="s">
        <v>36</v>
      </c>
      <c r="F53" s="101"/>
      <c r="G53" s="102"/>
      <c r="H53" s="117"/>
      <c r="I53" s="95" t="s">
        <v>27</v>
      </c>
      <c r="J53" s="96" t="s">
        <v>26</v>
      </c>
      <c r="K53" s="115"/>
      <c r="L53" s="96" t="s">
        <v>28</v>
      </c>
      <c r="M53" s="103"/>
      <c r="N53" s="94" t="s">
        <v>31</v>
      </c>
      <c r="O53" s="94" t="s">
        <v>32</v>
      </c>
      <c r="P53" s="112"/>
      <c r="Q53" s="94" t="s">
        <v>33</v>
      </c>
      <c r="R53" s="112"/>
      <c r="S53" s="94" t="s">
        <v>34</v>
      </c>
      <c r="T53" s="112"/>
      <c r="U53" s="28" t="s">
        <v>29</v>
      </c>
      <c r="V53" s="28">
        <f t="shared" si="8"/>
        <v>0</v>
      </c>
      <c r="W53" s="28">
        <f t="shared" si="9"/>
        <v>0.5</v>
      </c>
      <c r="X53" s="28">
        <v>0</v>
      </c>
      <c r="Y53" s="97">
        <f t="shared" si="10"/>
        <v>0.5</v>
      </c>
      <c r="Z53" s="97">
        <f t="shared" si="11"/>
        <v>0</v>
      </c>
      <c r="AA53" s="108"/>
      <c r="AB53" s="116"/>
      <c r="AC53" s="116"/>
      <c r="AD53" s="101"/>
      <c r="AE53" s="102"/>
      <c r="AF53" s="101"/>
      <c r="AG53" s="102"/>
      <c r="AH53" s="103"/>
      <c r="AI53" s="116"/>
    </row>
    <row r="54" spans="1:35" ht="18.75" hidden="1">
      <c r="A54" s="88">
        <v>47</v>
      </c>
      <c r="B54" s="89" t="s">
        <v>296</v>
      </c>
      <c r="C54" s="103"/>
      <c r="D54" s="25">
        <v>51140201</v>
      </c>
      <c r="E54" s="25" t="s">
        <v>36</v>
      </c>
      <c r="F54" s="101"/>
      <c r="G54" s="102"/>
      <c r="H54" s="117"/>
      <c r="I54" s="95" t="s">
        <v>27</v>
      </c>
      <c r="J54" s="96" t="s">
        <v>26</v>
      </c>
      <c r="K54" s="115"/>
      <c r="L54" s="96" t="s">
        <v>28</v>
      </c>
      <c r="M54" s="103"/>
      <c r="N54" s="94" t="s">
        <v>31</v>
      </c>
      <c r="O54" s="94" t="s">
        <v>32</v>
      </c>
      <c r="P54" s="112"/>
      <c r="Q54" s="94" t="s">
        <v>33</v>
      </c>
      <c r="R54" s="112"/>
      <c r="S54" s="94" t="s">
        <v>34</v>
      </c>
      <c r="T54" s="112"/>
      <c r="U54" s="28" t="s">
        <v>29</v>
      </c>
      <c r="V54" s="28">
        <f t="shared" si="8"/>
        <v>0</v>
      </c>
      <c r="W54" s="28">
        <f t="shared" si="9"/>
        <v>0.5</v>
      </c>
      <c r="X54" s="28">
        <v>0</v>
      </c>
      <c r="Y54" s="97">
        <f t="shared" si="10"/>
        <v>0.5</v>
      </c>
      <c r="Z54" s="97">
        <f t="shared" si="11"/>
        <v>0</v>
      </c>
      <c r="AA54" s="108"/>
      <c r="AB54" s="116"/>
      <c r="AC54" s="116"/>
      <c r="AD54" s="101"/>
      <c r="AE54" s="102"/>
      <c r="AF54" s="101"/>
      <c r="AG54" s="102"/>
      <c r="AH54" s="103"/>
      <c r="AI54" s="116"/>
    </row>
    <row r="55" spans="1:35" ht="18.75" hidden="1">
      <c r="A55" s="90">
        <v>48</v>
      </c>
      <c r="B55" s="91" t="s">
        <v>297</v>
      </c>
      <c r="C55" s="103"/>
      <c r="D55" s="25">
        <v>51140201</v>
      </c>
      <c r="E55" s="25" t="s">
        <v>36</v>
      </c>
      <c r="F55" s="101"/>
      <c r="G55" s="102"/>
      <c r="H55" s="117"/>
      <c r="I55" s="95" t="s">
        <v>27</v>
      </c>
      <c r="J55" s="96" t="s">
        <v>26</v>
      </c>
      <c r="K55" s="115"/>
      <c r="L55" s="96" t="s">
        <v>28</v>
      </c>
      <c r="M55" s="103"/>
      <c r="N55" s="94" t="s">
        <v>31</v>
      </c>
      <c r="O55" s="94" t="s">
        <v>32</v>
      </c>
      <c r="P55" s="112"/>
      <c r="Q55" s="94" t="s">
        <v>33</v>
      </c>
      <c r="R55" s="112"/>
      <c r="S55" s="94" t="s">
        <v>34</v>
      </c>
      <c r="T55" s="112"/>
      <c r="U55" s="28" t="s">
        <v>29</v>
      </c>
      <c r="V55" s="28">
        <f t="shared" si="8"/>
        <v>0</v>
      </c>
      <c r="W55" s="28">
        <f t="shared" si="9"/>
        <v>0.5</v>
      </c>
      <c r="X55" s="28">
        <v>0</v>
      </c>
      <c r="Y55" s="97">
        <f t="shared" si="10"/>
        <v>0.5</v>
      </c>
      <c r="Z55" s="97">
        <f t="shared" si="11"/>
        <v>0</v>
      </c>
      <c r="AA55" s="108"/>
      <c r="AB55" s="116"/>
      <c r="AC55" s="116"/>
      <c r="AD55" s="101"/>
      <c r="AE55" s="102"/>
      <c r="AF55" s="101"/>
      <c r="AG55" s="102"/>
      <c r="AH55" s="103"/>
      <c r="AI55" s="116"/>
    </row>
    <row r="56" spans="1:35" ht="18.75" hidden="1">
      <c r="A56" s="88">
        <v>49</v>
      </c>
      <c r="B56" s="89" t="s">
        <v>298</v>
      </c>
      <c r="C56" s="103"/>
      <c r="D56" s="25">
        <v>51140201</v>
      </c>
      <c r="E56" s="25" t="s">
        <v>36</v>
      </c>
      <c r="F56" s="101"/>
      <c r="G56" s="102"/>
      <c r="H56" s="117"/>
      <c r="I56" s="95" t="s">
        <v>27</v>
      </c>
      <c r="J56" s="96" t="s">
        <v>26</v>
      </c>
      <c r="K56" s="115"/>
      <c r="L56" s="96" t="s">
        <v>28</v>
      </c>
      <c r="M56" s="103"/>
      <c r="N56" s="94" t="s">
        <v>31</v>
      </c>
      <c r="O56" s="94" t="s">
        <v>32</v>
      </c>
      <c r="P56" s="112"/>
      <c r="Q56" s="94" t="s">
        <v>33</v>
      </c>
      <c r="R56" s="112"/>
      <c r="S56" s="94" t="s">
        <v>34</v>
      </c>
      <c r="T56" s="112"/>
      <c r="U56" s="28" t="s">
        <v>29</v>
      </c>
      <c r="V56" s="28">
        <f t="shared" si="8"/>
        <v>0</v>
      </c>
      <c r="W56" s="28">
        <f t="shared" si="9"/>
        <v>0.5</v>
      </c>
      <c r="X56" s="28">
        <v>0</v>
      </c>
      <c r="Y56" s="97">
        <f t="shared" si="10"/>
        <v>0.5</v>
      </c>
      <c r="Z56" s="97">
        <f t="shared" si="11"/>
        <v>0</v>
      </c>
      <c r="AA56" s="108"/>
      <c r="AB56" s="116"/>
      <c r="AC56" s="116"/>
      <c r="AD56" s="101"/>
      <c r="AE56" s="102"/>
      <c r="AF56" s="101"/>
      <c r="AG56" s="102"/>
      <c r="AH56" s="103"/>
      <c r="AI56" s="116"/>
    </row>
    <row r="57" spans="1:35" ht="18.75" hidden="1">
      <c r="A57" s="90">
        <v>50</v>
      </c>
      <c r="B57" s="91" t="s">
        <v>299</v>
      </c>
      <c r="C57" s="103"/>
      <c r="D57" s="25">
        <v>51140201</v>
      </c>
      <c r="E57" s="25" t="s">
        <v>36</v>
      </c>
      <c r="F57" s="101"/>
      <c r="G57" s="102"/>
      <c r="H57" s="117"/>
      <c r="I57" s="95" t="s">
        <v>27</v>
      </c>
      <c r="J57" s="96" t="s">
        <v>26</v>
      </c>
      <c r="K57" s="115"/>
      <c r="L57" s="96" t="s">
        <v>28</v>
      </c>
      <c r="M57" s="103"/>
      <c r="N57" s="94" t="s">
        <v>31</v>
      </c>
      <c r="O57" s="94" t="s">
        <v>32</v>
      </c>
      <c r="P57" s="112"/>
      <c r="Q57" s="94" t="s">
        <v>33</v>
      </c>
      <c r="R57" s="112"/>
      <c r="S57" s="94" t="s">
        <v>34</v>
      </c>
      <c r="T57" s="112"/>
      <c r="U57" s="28" t="s">
        <v>29</v>
      </c>
      <c r="V57" s="28">
        <f t="shared" si="8"/>
        <v>0</v>
      </c>
      <c r="W57" s="28">
        <f t="shared" si="9"/>
        <v>0.5</v>
      </c>
      <c r="X57" s="28">
        <v>0</v>
      </c>
      <c r="Y57" s="97">
        <f t="shared" si="10"/>
        <v>0.5</v>
      </c>
      <c r="Z57" s="97">
        <f t="shared" si="11"/>
        <v>0</v>
      </c>
      <c r="AA57" s="108"/>
      <c r="AB57" s="116"/>
      <c r="AC57" s="116"/>
      <c r="AD57" s="101"/>
      <c r="AE57" s="102"/>
      <c r="AF57" s="101"/>
      <c r="AG57" s="102"/>
      <c r="AH57" s="103"/>
      <c r="AI57" s="116"/>
    </row>
    <row r="58" spans="1:35" ht="18.75" hidden="1">
      <c r="A58" s="88">
        <v>51</v>
      </c>
      <c r="B58" s="89" t="s">
        <v>300</v>
      </c>
      <c r="C58" s="103"/>
      <c r="D58" s="25">
        <v>51140201</v>
      </c>
      <c r="E58" s="25" t="s">
        <v>36</v>
      </c>
      <c r="F58" s="101"/>
      <c r="G58" s="102"/>
      <c r="H58" s="117"/>
      <c r="I58" s="95" t="s">
        <v>27</v>
      </c>
      <c r="J58" s="96" t="s">
        <v>26</v>
      </c>
      <c r="K58" s="115"/>
      <c r="L58" s="96" t="s">
        <v>28</v>
      </c>
      <c r="M58" s="103"/>
      <c r="N58" s="94" t="s">
        <v>31</v>
      </c>
      <c r="O58" s="94" t="s">
        <v>32</v>
      </c>
      <c r="P58" s="112"/>
      <c r="Q58" s="94" t="s">
        <v>33</v>
      </c>
      <c r="R58" s="112"/>
      <c r="S58" s="94" t="s">
        <v>34</v>
      </c>
      <c r="T58" s="112"/>
      <c r="U58" s="28" t="s">
        <v>29</v>
      </c>
      <c r="V58" s="28">
        <f t="shared" si="8"/>
        <v>0</v>
      </c>
      <c r="W58" s="28">
        <f t="shared" si="9"/>
        <v>0.5</v>
      </c>
      <c r="X58" s="28">
        <v>0</v>
      </c>
      <c r="Y58" s="97">
        <f t="shared" si="10"/>
        <v>0.5</v>
      </c>
      <c r="Z58" s="97">
        <f t="shared" si="11"/>
        <v>0</v>
      </c>
      <c r="AA58" s="108"/>
      <c r="AB58" s="116"/>
      <c r="AC58" s="116"/>
      <c r="AD58" s="101"/>
      <c r="AE58" s="102"/>
      <c r="AF58" s="101"/>
      <c r="AG58" s="102"/>
      <c r="AH58" s="103"/>
      <c r="AI58" s="116"/>
    </row>
    <row r="59" spans="1:35" ht="18.75" hidden="1">
      <c r="A59" s="90">
        <v>52</v>
      </c>
      <c r="B59" s="91" t="s">
        <v>301</v>
      </c>
      <c r="C59" s="103"/>
      <c r="D59" s="25">
        <v>51140201</v>
      </c>
      <c r="E59" s="25" t="s">
        <v>36</v>
      </c>
      <c r="F59" s="101"/>
      <c r="G59" s="102"/>
      <c r="H59" s="117"/>
      <c r="I59" s="95" t="s">
        <v>27</v>
      </c>
      <c r="J59" s="96" t="s">
        <v>26</v>
      </c>
      <c r="K59" s="115"/>
      <c r="L59" s="96" t="s">
        <v>28</v>
      </c>
      <c r="M59" s="103"/>
      <c r="N59" s="94" t="s">
        <v>31</v>
      </c>
      <c r="O59" s="94" t="s">
        <v>32</v>
      </c>
      <c r="P59" s="112"/>
      <c r="Q59" s="94" t="s">
        <v>33</v>
      </c>
      <c r="R59" s="112"/>
      <c r="S59" s="94" t="s">
        <v>34</v>
      </c>
      <c r="T59" s="112"/>
      <c r="U59" s="28" t="s">
        <v>29</v>
      </c>
      <c r="V59" s="28">
        <f t="shared" si="8"/>
        <v>0</v>
      </c>
      <c r="W59" s="28">
        <f t="shared" si="9"/>
        <v>0.5</v>
      </c>
      <c r="X59" s="28">
        <v>0</v>
      </c>
      <c r="Y59" s="97">
        <f t="shared" si="10"/>
        <v>0.5</v>
      </c>
      <c r="Z59" s="97">
        <f t="shared" si="11"/>
        <v>0</v>
      </c>
      <c r="AA59" s="108"/>
      <c r="AB59" s="116"/>
      <c r="AC59" s="116"/>
      <c r="AD59" s="101"/>
      <c r="AE59" s="102"/>
      <c r="AF59" s="101"/>
      <c r="AG59" s="102"/>
      <c r="AH59" s="103"/>
      <c r="AI59" s="116"/>
    </row>
    <row r="60" spans="1:35" ht="18.75" hidden="1">
      <c r="A60" s="88">
        <v>53</v>
      </c>
      <c r="B60" s="89" t="s">
        <v>302</v>
      </c>
      <c r="C60" s="103"/>
      <c r="D60" s="25">
        <v>51140201</v>
      </c>
      <c r="E60" s="25" t="s">
        <v>36</v>
      </c>
      <c r="F60" s="101"/>
      <c r="G60" s="102"/>
      <c r="H60" s="117"/>
      <c r="I60" s="95" t="s">
        <v>27</v>
      </c>
      <c r="J60" s="96" t="s">
        <v>26</v>
      </c>
      <c r="K60" s="115"/>
      <c r="L60" s="96" t="s">
        <v>28</v>
      </c>
      <c r="M60" s="103"/>
      <c r="N60" s="94" t="s">
        <v>31</v>
      </c>
      <c r="O60" s="94" t="s">
        <v>32</v>
      </c>
      <c r="P60" s="112"/>
      <c r="Q60" s="94" t="s">
        <v>33</v>
      </c>
      <c r="R60" s="112"/>
      <c r="S60" s="94" t="s">
        <v>34</v>
      </c>
      <c r="T60" s="112"/>
      <c r="U60" s="28" t="s">
        <v>29</v>
      </c>
      <c r="V60" s="28">
        <f t="shared" si="8"/>
        <v>0</v>
      </c>
      <c r="W60" s="28">
        <f t="shared" si="9"/>
        <v>0.5</v>
      </c>
      <c r="X60" s="28">
        <v>0</v>
      </c>
      <c r="Y60" s="97">
        <f t="shared" si="10"/>
        <v>0.5</v>
      </c>
      <c r="Z60" s="97">
        <f t="shared" si="11"/>
        <v>0</v>
      </c>
      <c r="AA60" s="108"/>
      <c r="AB60" s="116"/>
      <c r="AC60" s="116"/>
      <c r="AD60" s="101"/>
      <c r="AE60" s="102"/>
      <c r="AF60" s="101"/>
      <c r="AG60" s="102"/>
      <c r="AH60" s="103"/>
      <c r="AI60" s="116"/>
    </row>
    <row r="61" spans="1:35" ht="18.75" hidden="1">
      <c r="A61" s="90">
        <v>54</v>
      </c>
      <c r="B61" s="91" t="s">
        <v>303</v>
      </c>
      <c r="C61" s="103"/>
      <c r="D61" s="25">
        <v>51140201</v>
      </c>
      <c r="E61" s="25" t="s">
        <v>36</v>
      </c>
      <c r="F61" s="101"/>
      <c r="G61" s="102"/>
      <c r="H61" s="117"/>
      <c r="I61" s="95" t="s">
        <v>27</v>
      </c>
      <c r="J61" s="96" t="s">
        <v>26</v>
      </c>
      <c r="K61" s="115"/>
      <c r="L61" s="96" t="s">
        <v>28</v>
      </c>
      <c r="M61" s="103"/>
      <c r="N61" s="94" t="s">
        <v>31</v>
      </c>
      <c r="O61" s="94" t="s">
        <v>32</v>
      </c>
      <c r="P61" s="112"/>
      <c r="Q61" s="94" t="s">
        <v>33</v>
      </c>
      <c r="R61" s="112"/>
      <c r="S61" s="94" t="s">
        <v>34</v>
      </c>
      <c r="T61" s="112"/>
      <c r="U61" s="28" t="s">
        <v>29</v>
      </c>
      <c r="V61" s="28">
        <f t="shared" si="8"/>
        <v>0</v>
      </c>
      <c r="W61" s="28">
        <f t="shared" si="9"/>
        <v>0.5</v>
      </c>
      <c r="X61" s="28">
        <v>0</v>
      </c>
      <c r="Y61" s="97">
        <f t="shared" si="10"/>
        <v>0.5</v>
      </c>
      <c r="Z61" s="97">
        <f t="shared" si="11"/>
        <v>0</v>
      </c>
      <c r="AA61" s="108"/>
      <c r="AB61" s="116"/>
      <c r="AC61" s="116"/>
      <c r="AD61" s="101"/>
      <c r="AE61" s="102"/>
      <c r="AF61" s="101"/>
      <c r="AG61" s="102"/>
      <c r="AH61" s="103"/>
      <c r="AI61" s="116"/>
    </row>
    <row r="62" spans="1:35" ht="18.75" hidden="1">
      <c r="A62" s="88">
        <v>55</v>
      </c>
      <c r="B62" s="89" t="s">
        <v>304</v>
      </c>
      <c r="C62" s="103"/>
      <c r="D62" s="25">
        <v>51140201</v>
      </c>
      <c r="E62" s="25" t="s">
        <v>36</v>
      </c>
      <c r="F62" s="101"/>
      <c r="G62" s="102"/>
      <c r="H62" s="117"/>
      <c r="I62" s="95" t="s">
        <v>27</v>
      </c>
      <c r="J62" s="96" t="s">
        <v>26</v>
      </c>
      <c r="K62" s="115"/>
      <c r="L62" s="96" t="s">
        <v>28</v>
      </c>
      <c r="M62" s="103"/>
      <c r="N62" s="94" t="s">
        <v>31</v>
      </c>
      <c r="O62" s="94" t="s">
        <v>32</v>
      </c>
      <c r="P62" s="112"/>
      <c r="Q62" s="94" t="s">
        <v>33</v>
      </c>
      <c r="R62" s="112"/>
      <c r="S62" s="94" t="s">
        <v>34</v>
      </c>
      <c r="T62" s="112"/>
      <c r="U62" s="28" t="s">
        <v>29</v>
      </c>
      <c r="V62" s="28">
        <f t="shared" si="8"/>
        <v>0</v>
      </c>
      <c r="W62" s="28">
        <f t="shared" si="9"/>
        <v>0.5</v>
      </c>
      <c r="X62" s="28">
        <v>0</v>
      </c>
      <c r="Y62" s="97">
        <f t="shared" si="10"/>
        <v>0.5</v>
      </c>
      <c r="Z62" s="97">
        <f t="shared" si="11"/>
        <v>0</v>
      </c>
      <c r="AA62" s="108"/>
      <c r="AB62" s="116"/>
      <c r="AC62" s="116"/>
      <c r="AD62" s="101"/>
      <c r="AE62" s="102"/>
      <c r="AF62" s="101"/>
      <c r="AG62" s="102"/>
      <c r="AH62" s="103"/>
      <c r="AI62" s="116"/>
    </row>
    <row r="63" spans="1:35" ht="18.75" hidden="1">
      <c r="A63" s="90">
        <v>56</v>
      </c>
      <c r="B63" s="91" t="s">
        <v>305</v>
      </c>
      <c r="C63" s="103"/>
      <c r="D63" s="25">
        <v>51140201</v>
      </c>
      <c r="E63" s="25" t="s">
        <v>36</v>
      </c>
      <c r="F63" s="101"/>
      <c r="G63" s="102"/>
      <c r="H63" s="117"/>
      <c r="I63" s="95" t="s">
        <v>27</v>
      </c>
      <c r="J63" s="96" t="s">
        <v>26</v>
      </c>
      <c r="K63" s="115"/>
      <c r="L63" s="96" t="s">
        <v>28</v>
      </c>
      <c r="M63" s="103"/>
      <c r="N63" s="94" t="s">
        <v>31</v>
      </c>
      <c r="O63" s="94" t="s">
        <v>32</v>
      </c>
      <c r="P63" s="112"/>
      <c r="Q63" s="94" t="s">
        <v>33</v>
      </c>
      <c r="R63" s="112"/>
      <c r="S63" s="94" t="s">
        <v>34</v>
      </c>
      <c r="T63" s="112"/>
      <c r="U63" s="28" t="s">
        <v>29</v>
      </c>
      <c r="V63" s="28">
        <f t="shared" si="8"/>
        <v>0</v>
      </c>
      <c r="W63" s="28">
        <f t="shared" si="9"/>
        <v>0.5</v>
      </c>
      <c r="X63" s="28">
        <v>0</v>
      </c>
      <c r="Y63" s="97">
        <f t="shared" si="10"/>
        <v>0.5</v>
      </c>
      <c r="Z63" s="97">
        <f t="shared" si="11"/>
        <v>0</v>
      </c>
      <c r="AA63" s="108"/>
      <c r="AB63" s="116"/>
      <c r="AC63" s="116"/>
      <c r="AD63" s="101"/>
      <c r="AE63" s="102"/>
      <c r="AF63" s="101"/>
      <c r="AG63" s="102"/>
      <c r="AH63" s="103"/>
      <c r="AI63" s="116"/>
    </row>
    <row r="64" spans="1:35" ht="18.75" hidden="1">
      <c r="A64" s="88">
        <v>57</v>
      </c>
      <c r="B64" s="89" t="s">
        <v>306</v>
      </c>
      <c r="C64" s="103"/>
      <c r="D64" s="25">
        <v>51140201</v>
      </c>
      <c r="E64" s="25" t="s">
        <v>36</v>
      </c>
      <c r="F64" s="101"/>
      <c r="G64" s="102"/>
      <c r="H64" s="117"/>
      <c r="I64" s="95" t="s">
        <v>27</v>
      </c>
      <c r="J64" s="96" t="s">
        <v>26</v>
      </c>
      <c r="K64" s="115"/>
      <c r="L64" s="96" t="s">
        <v>28</v>
      </c>
      <c r="M64" s="103"/>
      <c r="N64" s="94" t="s">
        <v>31</v>
      </c>
      <c r="O64" s="94" t="s">
        <v>32</v>
      </c>
      <c r="P64" s="112"/>
      <c r="Q64" s="94" t="s">
        <v>33</v>
      </c>
      <c r="R64" s="112"/>
      <c r="S64" s="94" t="s">
        <v>34</v>
      </c>
      <c r="T64" s="112"/>
      <c r="U64" s="28" t="s">
        <v>29</v>
      </c>
      <c r="V64" s="28">
        <f t="shared" si="8"/>
        <v>0</v>
      </c>
      <c r="W64" s="28">
        <f t="shared" si="9"/>
        <v>0.5</v>
      </c>
      <c r="X64" s="28">
        <v>0</v>
      </c>
      <c r="Y64" s="97">
        <f t="shared" si="10"/>
        <v>0.5</v>
      </c>
      <c r="Z64" s="97">
        <f t="shared" si="11"/>
        <v>0</v>
      </c>
      <c r="AA64" s="108"/>
      <c r="AB64" s="116"/>
      <c r="AC64" s="116"/>
      <c r="AD64" s="101"/>
      <c r="AE64" s="102"/>
      <c r="AF64" s="101"/>
      <c r="AG64" s="102"/>
      <c r="AH64" s="103"/>
      <c r="AI64" s="116"/>
    </row>
    <row r="65" spans="1:35" ht="18.75" hidden="1">
      <c r="A65" s="90">
        <v>58</v>
      </c>
      <c r="B65" s="91" t="s">
        <v>367</v>
      </c>
      <c r="C65" s="103"/>
      <c r="D65" s="25">
        <v>51140201</v>
      </c>
      <c r="E65" s="25" t="s">
        <v>36</v>
      </c>
      <c r="F65" s="101"/>
      <c r="G65" s="102"/>
      <c r="H65" s="117"/>
      <c r="I65" s="95" t="s">
        <v>27</v>
      </c>
      <c r="J65" s="96" t="s">
        <v>26</v>
      </c>
      <c r="K65" s="115"/>
      <c r="L65" s="96" t="s">
        <v>28</v>
      </c>
      <c r="M65" s="103"/>
      <c r="N65" s="94" t="s">
        <v>31</v>
      </c>
      <c r="O65" s="94" t="s">
        <v>32</v>
      </c>
      <c r="P65" s="112"/>
      <c r="Q65" s="94" t="s">
        <v>33</v>
      </c>
      <c r="R65" s="112"/>
      <c r="S65" s="94" t="s">
        <v>34</v>
      </c>
      <c r="T65" s="112"/>
      <c r="U65" s="28" t="s">
        <v>29</v>
      </c>
      <c r="V65" s="28">
        <f t="shared" si="8"/>
        <v>0</v>
      </c>
      <c r="W65" s="28">
        <f t="shared" si="9"/>
        <v>0.5</v>
      </c>
      <c r="X65" s="28">
        <v>0</v>
      </c>
      <c r="Y65" s="97">
        <f t="shared" si="10"/>
        <v>0.5</v>
      </c>
      <c r="Z65" s="97">
        <f t="shared" si="11"/>
        <v>0</v>
      </c>
      <c r="AA65" s="108"/>
      <c r="AB65" s="116"/>
      <c r="AC65" s="116"/>
      <c r="AD65" s="101"/>
      <c r="AE65" s="102"/>
      <c r="AF65" s="101"/>
      <c r="AG65" s="102"/>
      <c r="AH65" s="103"/>
      <c r="AI65" s="116"/>
    </row>
    <row r="66" spans="1:35" ht="18.75" hidden="1">
      <c r="A66" s="88">
        <v>59</v>
      </c>
      <c r="B66" s="89" t="s">
        <v>368</v>
      </c>
      <c r="C66" s="103"/>
      <c r="D66" s="25">
        <v>51140201</v>
      </c>
      <c r="E66" s="25" t="s">
        <v>36</v>
      </c>
      <c r="F66" s="101"/>
      <c r="G66" s="102"/>
      <c r="H66" s="117"/>
      <c r="I66" s="95" t="s">
        <v>27</v>
      </c>
      <c r="J66" s="96" t="s">
        <v>26</v>
      </c>
      <c r="K66" s="115"/>
      <c r="L66" s="96" t="s">
        <v>28</v>
      </c>
      <c r="M66" s="103"/>
      <c r="N66" s="94" t="s">
        <v>31</v>
      </c>
      <c r="O66" s="94" t="s">
        <v>32</v>
      </c>
      <c r="P66" s="112"/>
      <c r="Q66" s="94" t="s">
        <v>33</v>
      </c>
      <c r="R66" s="112"/>
      <c r="S66" s="94" t="s">
        <v>34</v>
      </c>
      <c r="T66" s="112"/>
      <c r="U66" s="28" t="s">
        <v>29</v>
      </c>
      <c r="V66" s="28">
        <f t="shared" si="8"/>
        <v>0</v>
      </c>
      <c r="W66" s="28">
        <f t="shared" si="9"/>
        <v>0.5</v>
      </c>
      <c r="X66" s="28">
        <v>0</v>
      </c>
      <c r="Y66" s="97">
        <f t="shared" si="10"/>
        <v>0.5</v>
      </c>
      <c r="Z66" s="97">
        <f t="shared" si="11"/>
        <v>0</v>
      </c>
      <c r="AA66" s="108"/>
      <c r="AB66" s="116"/>
      <c r="AC66" s="116"/>
      <c r="AD66" s="101"/>
      <c r="AE66" s="102"/>
      <c r="AF66" s="101"/>
      <c r="AG66" s="102"/>
      <c r="AH66" s="103"/>
      <c r="AI66" s="116"/>
    </row>
    <row r="67" spans="1:35" ht="18.75" hidden="1">
      <c r="A67" s="90">
        <v>60</v>
      </c>
      <c r="B67" s="91" t="s">
        <v>369</v>
      </c>
      <c r="C67" s="103"/>
      <c r="D67" s="25">
        <v>51140201</v>
      </c>
      <c r="E67" s="25" t="s">
        <v>36</v>
      </c>
      <c r="F67" s="101"/>
      <c r="G67" s="102"/>
      <c r="H67" s="117"/>
      <c r="I67" s="95" t="s">
        <v>27</v>
      </c>
      <c r="J67" s="96" t="s">
        <v>26</v>
      </c>
      <c r="K67" s="115"/>
      <c r="L67" s="96" t="s">
        <v>28</v>
      </c>
      <c r="M67" s="103"/>
      <c r="N67" s="94" t="s">
        <v>31</v>
      </c>
      <c r="O67" s="94" t="s">
        <v>32</v>
      </c>
      <c r="P67" s="112"/>
      <c r="Q67" s="94" t="s">
        <v>33</v>
      </c>
      <c r="R67" s="112"/>
      <c r="S67" s="94" t="s">
        <v>34</v>
      </c>
      <c r="T67" s="112"/>
      <c r="U67" s="28" t="s">
        <v>29</v>
      </c>
      <c r="V67" s="28">
        <f t="shared" si="8"/>
        <v>0</v>
      </c>
      <c r="W67" s="28">
        <f t="shared" si="9"/>
        <v>0.5</v>
      </c>
      <c r="X67" s="28">
        <v>0</v>
      </c>
      <c r="Y67" s="97">
        <f t="shared" si="10"/>
        <v>0.5</v>
      </c>
      <c r="Z67" s="97">
        <f t="shared" si="11"/>
        <v>0</v>
      </c>
      <c r="AA67" s="108"/>
      <c r="AB67" s="116"/>
      <c r="AC67" s="116"/>
      <c r="AD67" s="101"/>
      <c r="AE67" s="102"/>
      <c r="AF67" s="101"/>
      <c r="AG67" s="102"/>
      <c r="AH67" s="103"/>
      <c r="AI67" s="116"/>
    </row>
    <row r="68" spans="1:35" ht="18.75" hidden="1">
      <c r="A68" s="88">
        <v>61</v>
      </c>
      <c r="B68" s="89" t="s">
        <v>370</v>
      </c>
      <c r="C68" s="103"/>
      <c r="D68" s="25">
        <v>51140201</v>
      </c>
      <c r="E68" s="25" t="s">
        <v>36</v>
      </c>
      <c r="F68" s="101"/>
      <c r="G68" s="102"/>
      <c r="H68" s="117"/>
      <c r="I68" s="95" t="s">
        <v>27</v>
      </c>
      <c r="J68" s="96" t="s">
        <v>26</v>
      </c>
      <c r="K68" s="115"/>
      <c r="L68" s="96" t="s">
        <v>28</v>
      </c>
      <c r="M68" s="103"/>
      <c r="N68" s="94" t="s">
        <v>31</v>
      </c>
      <c r="O68" s="94" t="s">
        <v>32</v>
      </c>
      <c r="P68" s="112"/>
      <c r="Q68" s="94" t="s">
        <v>33</v>
      </c>
      <c r="R68" s="112"/>
      <c r="S68" s="94" t="s">
        <v>34</v>
      </c>
      <c r="T68" s="112"/>
      <c r="U68" s="28" t="s">
        <v>29</v>
      </c>
      <c r="V68" s="28">
        <f t="shared" si="8"/>
        <v>0</v>
      </c>
      <c r="W68" s="28">
        <f t="shared" si="9"/>
        <v>0.5</v>
      </c>
      <c r="X68" s="28">
        <v>0</v>
      </c>
      <c r="Y68" s="97">
        <f t="shared" si="10"/>
        <v>0.5</v>
      </c>
      <c r="Z68" s="97">
        <f t="shared" si="11"/>
        <v>0</v>
      </c>
      <c r="AA68" s="108"/>
      <c r="AB68" s="116"/>
      <c r="AC68" s="116"/>
      <c r="AD68" s="101"/>
      <c r="AE68" s="102"/>
      <c r="AF68" s="101"/>
      <c r="AG68" s="102"/>
      <c r="AH68" s="103"/>
      <c r="AI68" s="116"/>
    </row>
    <row r="69" spans="1:35" ht="18.75" hidden="1">
      <c r="A69" s="90">
        <v>62</v>
      </c>
      <c r="B69" s="91" t="s">
        <v>371</v>
      </c>
      <c r="C69" s="103"/>
      <c r="D69" s="25">
        <v>51140201</v>
      </c>
      <c r="E69" s="25" t="s">
        <v>36</v>
      </c>
      <c r="F69" s="101"/>
      <c r="G69" s="102"/>
      <c r="H69" s="117"/>
      <c r="I69" s="95" t="s">
        <v>27</v>
      </c>
      <c r="J69" s="96" t="s">
        <v>26</v>
      </c>
      <c r="K69" s="115"/>
      <c r="L69" s="96" t="s">
        <v>28</v>
      </c>
      <c r="M69" s="103"/>
      <c r="N69" s="94" t="s">
        <v>31</v>
      </c>
      <c r="O69" s="94" t="s">
        <v>32</v>
      </c>
      <c r="P69" s="112"/>
      <c r="Q69" s="94" t="s">
        <v>33</v>
      </c>
      <c r="R69" s="112"/>
      <c r="S69" s="94" t="s">
        <v>34</v>
      </c>
      <c r="T69" s="112"/>
      <c r="U69" s="28" t="s">
        <v>29</v>
      </c>
      <c r="V69" s="28">
        <f t="shared" si="8"/>
        <v>0</v>
      </c>
      <c r="W69" s="28">
        <f t="shared" si="9"/>
        <v>0.5</v>
      </c>
      <c r="X69" s="28">
        <v>0</v>
      </c>
      <c r="Y69" s="97">
        <f t="shared" si="10"/>
        <v>0.5</v>
      </c>
      <c r="Z69" s="97">
        <f t="shared" si="11"/>
        <v>0</v>
      </c>
      <c r="AA69" s="108"/>
      <c r="AB69" s="116"/>
      <c r="AC69" s="116"/>
      <c r="AD69" s="101"/>
      <c r="AE69" s="102"/>
      <c r="AF69" s="101"/>
      <c r="AG69" s="102"/>
      <c r="AH69" s="103"/>
      <c r="AI69" s="116"/>
    </row>
    <row r="70" spans="1:35" ht="18.75" hidden="1">
      <c r="A70" s="88">
        <v>63</v>
      </c>
      <c r="B70" s="89" t="s">
        <v>372</v>
      </c>
      <c r="C70" s="103"/>
      <c r="D70" s="25">
        <v>51140201</v>
      </c>
      <c r="E70" s="25" t="s">
        <v>36</v>
      </c>
      <c r="F70" s="101"/>
      <c r="G70" s="102"/>
      <c r="H70" s="117"/>
      <c r="I70" s="95" t="s">
        <v>27</v>
      </c>
      <c r="J70" s="96" t="s">
        <v>26</v>
      </c>
      <c r="K70" s="118"/>
      <c r="L70" s="96" t="s">
        <v>28</v>
      </c>
      <c r="M70" s="103"/>
      <c r="N70" s="94" t="s">
        <v>31</v>
      </c>
      <c r="O70" s="94" t="s">
        <v>32</v>
      </c>
      <c r="P70" s="112"/>
      <c r="Q70" s="94" t="s">
        <v>33</v>
      </c>
      <c r="R70" s="112"/>
      <c r="S70" s="94" t="s">
        <v>34</v>
      </c>
      <c r="T70" s="112"/>
      <c r="U70" s="28" t="s">
        <v>29</v>
      </c>
      <c r="V70" s="28">
        <f t="shared" si="8"/>
        <v>0</v>
      </c>
      <c r="W70" s="28">
        <f t="shared" si="9"/>
        <v>0.5</v>
      </c>
      <c r="X70" s="28">
        <v>0</v>
      </c>
      <c r="Y70" s="97">
        <f t="shared" si="10"/>
        <v>0.5</v>
      </c>
      <c r="Z70" s="97">
        <f t="shared" si="11"/>
        <v>0</v>
      </c>
      <c r="AA70" s="108"/>
      <c r="AB70" s="116"/>
      <c r="AC70" s="116"/>
      <c r="AD70" s="101"/>
      <c r="AE70" s="102"/>
      <c r="AF70" s="101"/>
      <c r="AG70" s="102"/>
      <c r="AH70" s="103"/>
      <c r="AI70" s="116"/>
    </row>
    <row r="71" spans="1:35" ht="18.75" hidden="1">
      <c r="A71" s="90">
        <v>64</v>
      </c>
      <c r="B71" s="91" t="s">
        <v>373</v>
      </c>
      <c r="C71" s="103"/>
      <c r="D71" s="25">
        <v>51140201</v>
      </c>
      <c r="E71" s="25" t="s">
        <v>36</v>
      </c>
      <c r="F71" s="101"/>
      <c r="G71" s="102"/>
      <c r="H71" s="117"/>
      <c r="I71" s="95" t="s">
        <v>27</v>
      </c>
      <c r="J71" s="96" t="s">
        <v>26</v>
      </c>
      <c r="K71" s="119"/>
      <c r="L71" s="96" t="s">
        <v>28</v>
      </c>
      <c r="M71" s="103"/>
      <c r="N71" s="94" t="s">
        <v>31</v>
      </c>
      <c r="O71" s="94" t="s">
        <v>32</v>
      </c>
      <c r="P71" s="112"/>
      <c r="Q71" s="94" t="s">
        <v>33</v>
      </c>
      <c r="R71" s="112"/>
      <c r="S71" s="94" t="s">
        <v>34</v>
      </c>
      <c r="T71" s="112"/>
      <c r="U71" s="28" t="s">
        <v>29</v>
      </c>
      <c r="V71" s="28">
        <f t="shared" si="8"/>
        <v>0</v>
      </c>
      <c r="W71" s="28">
        <f t="shared" si="9"/>
        <v>0.5</v>
      </c>
      <c r="X71" s="28">
        <v>0</v>
      </c>
      <c r="Y71" s="97">
        <f t="shared" si="10"/>
        <v>0.5</v>
      </c>
      <c r="Z71" s="97">
        <f t="shared" si="11"/>
        <v>0</v>
      </c>
      <c r="AA71" s="108"/>
      <c r="AB71" s="116"/>
      <c r="AC71" s="116"/>
      <c r="AD71" s="101"/>
      <c r="AE71" s="102"/>
      <c r="AF71" s="101"/>
      <c r="AG71" s="102"/>
      <c r="AH71" s="103"/>
      <c r="AI71" s="116"/>
    </row>
    <row r="72" spans="1:35" ht="18.75" hidden="1">
      <c r="A72" s="88">
        <v>65</v>
      </c>
      <c r="B72" s="89" t="s">
        <v>374</v>
      </c>
      <c r="C72" s="103"/>
      <c r="D72" s="25">
        <v>51140201</v>
      </c>
      <c r="E72" s="25" t="s">
        <v>36</v>
      </c>
      <c r="F72" s="101"/>
      <c r="G72" s="102"/>
      <c r="H72" s="103"/>
      <c r="I72" s="95" t="s">
        <v>27</v>
      </c>
      <c r="J72" s="96" t="s">
        <v>26</v>
      </c>
      <c r="K72" s="119"/>
      <c r="L72" s="96" t="s">
        <v>28</v>
      </c>
      <c r="M72" s="103"/>
      <c r="N72" s="94" t="s">
        <v>31</v>
      </c>
      <c r="O72" s="94" t="s">
        <v>32</v>
      </c>
      <c r="P72" s="112"/>
      <c r="Q72" s="94" t="s">
        <v>33</v>
      </c>
      <c r="R72" s="112"/>
      <c r="S72" s="94" t="s">
        <v>34</v>
      </c>
      <c r="T72" s="112"/>
      <c r="U72" s="28" t="s">
        <v>29</v>
      </c>
      <c r="V72" s="28">
        <f t="shared" si="8"/>
        <v>0</v>
      </c>
      <c r="W72" s="28">
        <f t="shared" si="9"/>
        <v>0.5</v>
      </c>
      <c r="X72" s="28">
        <v>0</v>
      </c>
      <c r="Y72" s="97">
        <f t="shared" si="10"/>
        <v>0.5</v>
      </c>
      <c r="Z72" s="97">
        <f t="shared" si="11"/>
        <v>0</v>
      </c>
      <c r="AA72" s="108"/>
      <c r="AB72" s="116"/>
      <c r="AC72" s="116"/>
      <c r="AD72" s="116"/>
      <c r="AE72" s="116"/>
      <c r="AF72" s="116"/>
      <c r="AG72" s="116"/>
      <c r="AH72" s="116"/>
      <c r="AI72" s="116"/>
    </row>
    <row r="73" spans="1:35" ht="18.75" hidden="1">
      <c r="A73" s="90">
        <v>66</v>
      </c>
      <c r="B73" s="91" t="s">
        <v>375</v>
      </c>
      <c r="C73" s="103"/>
      <c r="D73" s="25">
        <v>51140201</v>
      </c>
      <c r="E73" s="25" t="s">
        <v>36</v>
      </c>
      <c r="F73" s="101"/>
      <c r="G73" s="102"/>
      <c r="H73" s="103"/>
      <c r="I73" s="95" t="s">
        <v>27</v>
      </c>
      <c r="J73" s="96" t="s">
        <v>26</v>
      </c>
      <c r="K73" s="103"/>
      <c r="L73" s="96" t="s">
        <v>28</v>
      </c>
      <c r="M73" s="103"/>
      <c r="N73" s="94" t="s">
        <v>31</v>
      </c>
      <c r="O73" s="94" t="s">
        <v>32</v>
      </c>
      <c r="P73" s="112"/>
      <c r="Q73" s="94" t="s">
        <v>33</v>
      </c>
      <c r="R73" s="112"/>
      <c r="S73" s="94" t="s">
        <v>34</v>
      </c>
      <c r="T73" s="112"/>
      <c r="U73" s="28" t="s">
        <v>29</v>
      </c>
      <c r="V73" s="28">
        <f t="shared" si="8"/>
        <v>0</v>
      </c>
      <c r="W73" s="28">
        <f t="shared" si="9"/>
        <v>0.5</v>
      </c>
      <c r="X73" s="28">
        <v>0</v>
      </c>
      <c r="Y73" s="97">
        <f t="shared" si="10"/>
        <v>0.5</v>
      </c>
      <c r="Z73" s="97">
        <f t="shared" si="11"/>
        <v>0</v>
      </c>
      <c r="AA73" s="108"/>
      <c r="AB73" s="116"/>
      <c r="AC73" s="116"/>
      <c r="AD73" s="116"/>
      <c r="AE73" s="116"/>
      <c r="AF73" s="116"/>
      <c r="AG73" s="116"/>
      <c r="AH73" s="116"/>
      <c r="AI73" s="116"/>
    </row>
    <row r="74" spans="1:35" ht="18.75" hidden="1">
      <c r="A74" s="88">
        <v>67</v>
      </c>
      <c r="B74" s="89" t="s">
        <v>376</v>
      </c>
      <c r="C74" s="103"/>
      <c r="D74" s="25">
        <v>51140201</v>
      </c>
      <c r="E74" s="25" t="s">
        <v>36</v>
      </c>
      <c r="F74" s="101"/>
      <c r="G74" s="102"/>
      <c r="H74" s="103"/>
      <c r="I74" s="95" t="s">
        <v>27</v>
      </c>
      <c r="J74" s="96" t="s">
        <v>26</v>
      </c>
      <c r="K74" s="103"/>
      <c r="L74" s="96" t="s">
        <v>28</v>
      </c>
      <c r="M74" s="103"/>
      <c r="N74" s="94" t="s">
        <v>31</v>
      </c>
      <c r="O74" s="94" t="s">
        <v>32</v>
      </c>
      <c r="P74" s="112"/>
      <c r="Q74" s="94" t="s">
        <v>33</v>
      </c>
      <c r="R74" s="112"/>
      <c r="S74" s="94" t="s">
        <v>34</v>
      </c>
      <c r="T74" s="112"/>
      <c r="U74" s="28" t="s">
        <v>29</v>
      </c>
      <c r="V74" s="28">
        <f t="shared" si="8"/>
        <v>0</v>
      </c>
      <c r="W74" s="28">
        <f t="shared" si="9"/>
        <v>0.5</v>
      </c>
      <c r="X74" s="28">
        <v>0</v>
      </c>
      <c r="Y74" s="97">
        <f t="shared" si="10"/>
        <v>0.5</v>
      </c>
      <c r="Z74" s="97">
        <f t="shared" si="11"/>
        <v>0</v>
      </c>
      <c r="AA74" s="108"/>
      <c r="AB74" s="116"/>
      <c r="AC74" s="116"/>
      <c r="AD74" s="116"/>
      <c r="AE74" s="116"/>
      <c r="AF74" s="116"/>
      <c r="AG74" s="116"/>
      <c r="AH74" s="116"/>
      <c r="AI74" s="116"/>
    </row>
    <row r="75" spans="1:35" ht="18.75" hidden="1">
      <c r="A75" s="90">
        <v>68</v>
      </c>
      <c r="B75" s="91" t="s">
        <v>377</v>
      </c>
      <c r="C75" s="103"/>
      <c r="D75" s="103"/>
      <c r="E75" s="103"/>
      <c r="F75" s="101"/>
      <c r="G75" s="102"/>
      <c r="H75" s="103"/>
      <c r="I75" s="103"/>
      <c r="J75" s="103"/>
      <c r="K75" s="103"/>
      <c r="L75" s="103"/>
      <c r="M75" s="103"/>
      <c r="N75" s="103"/>
      <c r="O75" s="103"/>
      <c r="P75" s="103"/>
      <c r="Q75" s="103"/>
      <c r="R75" s="103"/>
      <c r="S75" s="103"/>
      <c r="T75" s="103"/>
      <c r="U75" s="103"/>
      <c r="V75" s="103"/>
      <c r="W75" s="103"/>
      <c r="X75" s="103"/>
      <c r="Y75" s="103"/>
      <c r="Z75" s="103"/>
      <c r="AA75" s="108"/>
      <c r="AB75" s="116"/>
      <c r="AC75" s="116"/>
      <c r="AD75" s="116"/>
      <c r="AE75" s="116"/>
      <c r="AF75" s="116"/>
      <c r="AG75" s="116"/>
      <c r="AH75" s="116"/>
      <c r="AI75" s="116"/>
    </row>
    <row r="76" spans="3:35" ht="15">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20"/>
      <c r="AB76" s="116"/>
      <c r="AC76" s="116"/>
      <c r="AD76" s="116"/>
      <c r="AE76" s="116"/>
      <c r="AF76" s="116"/>
      <c r="AG76" s="116"/>
      <c r="AH76" s="116"/>
      <c r="AI76" s="116"/>
    </row>
    <row r="77" spans="3:35" ht="15.75">
      <c r="C77" s="116"/>
      <c r="D77" s="116"/>
      <c r="E77" s="116"/>
      <c r="F77" s="116"/>
      <c r="G77" s="116"/>
      <c r="H77" s="116"/>
      <c r="I77" s="116"/>
      <c r="J77" s="116"/>
      <c r="K77" s="268" t="s">
        <v>409</v>
      </c>
      <c r="L77" s="268"/>
      <c r="M77" s="268"/>
      <c r="N77" s="268"/>
      <c r="O77" s="268"/>
      <c r="P77" s="268"/>
      <c r="Q77" s="268"/>
      <c r="R77" s="268"/>
      <c r="S77" s="268"/>
      <c r="T77" s="268"/>
      <c r="U77" s="268"/>
      <c r="AA77" s="120"/>
      <c r="AB77" s="116"/>
      <c r="AC77" s="116"/>
      <c r="AD77" s="116"/>
      <c r="AE77" s="116"/>
      <c r="AF77" s="116"/>
      <c r="AG77" s="116"/>
      <c r="AH77" s="116"/>
      <c r="AI77" s="116"/>
    </row>
    <row r="78" spans="2:35" ht="15.75">
      <c r="B78" s="153" t="s">
        <v>411</v>
      </c>
      <c r="C78" s="158"/>
      <c r="D78" s="158"/>
      <c r="E78" s="153"/>
      <c r="F78" s="154" t="s">
        <v>412</v>
      </c>
      <c r="G78" s="155"/>
      <c r="H78" s="153"/>
      <c r="I78" s="156" t="s">
        <v>413</v>
      </c>
      <c r="J78" s="156"/>
      <c r="K78" s="153"/>
      <c r="L78" s="269" t="s">
        <v>414</v>
      </c>
      <c r="M78" s="269"/>
      <c r="N78" s="269"/>
      <c r="O78" s="269"/>
      <c r="P78" s="269"/>
      <c r="Q78" s="269"/>
      <c r="R78" s="269"/>
      <c r="S78" s="269"/>
      <c r="T78" s="269"/>
      <c r="U78" s="269"/>
      <c r="V78" s="116"/>
      <c r="W78" s="116"/>
      <c r="X78" s="116"/>
      <c r="Y78" s="116"/>
      <c r="Z78" s="116"/>
      <c r="AA78" s="120"/>
      <c r="AB78" s="116"/>
      <c r="AC78" s="116"/>
      <c r="AD78" s="116"/>
      <c r="AE78" s="116"/>
      <c r="AF78" s="116"/>
      <c r="AG78" s="116"/>
      <c r="AH78" s="116"/>
      <c r="AI78" s="116"/>
    </row>
    <row r="79" spans="2:35" ht="15.75">
      <c r="B79" s="153"/>
      <c r="C79" s="158"/>
      <c r="D79" s="158"/>
      <c r="E79" s="153"/>
      <c r="F79" s="154"/>
      <c r="G79" s="155"/>
      <c r="H79" s="153"/>
      <c r="I79" s="153"/>
      <c r="J79" s="156"/>
      <c r="K79" s="153"/>
      <c r="L79" s="153"/>
      <c r="M79" s="153"/>
      <c r="N79" s="159"/>
      <c r="O79" s="157"/>
      <c r="P79" s="157"/>
      <c r="Q79" s="157"/>
      <c r="R79" s="116"/>
      <c r="S79" s="116"/>
      <c r="T79" s="116"/>
      <c r="U79" s="116"/>
      <c r="V79" s="116"/>
      <c r="W79" s="116"/>
      <c r="X79" s="116"/>
      <c r="Y79" s="116"/>
      <c r="Z79" s="116"/>
      <c r="AA79" s="120"/>
      <c r="AB79" s="116"/>
      <c r="AC79" s="116"/>
      <c r="AD79" s="116"/>
      <c r="AE79" s="116"/>
      <c r="AF79" s="116"/>
      <c r="AG79" s="116"/>
      <c r="AH79" s="116"/>
      <c r="AI79" s="116"/>
    </row>
    <row r="80" spans="2:35" ht="15.75">
      <c r="B80" s="153"/>
      <c r="C80" s="158"/>
      <c r="D80" s="158"/>
      <c r="E80" s="153"/>
      <c r="F80" s="154"/>
      <c r="G80" s="155"/>
      <c r="H80" s="153"/>
      <c r="I80" s="153"/>
      <c r="J80" s="156"/>
      <c r="K80" s="153"/>
      <c r="L80" s="153"/>
      <c r="M80" s="153"/>
      <c r="N80" s="159"/>
      <c r="O80" s="157"/>
      <c r="P80" s="157"/>
      <c r="Q80" s="157"/>
      <c r="R80" s="116"/>
      <c r="S80" s="116"/>
      <c r="T80" s="116"/>
      <c r="U80" s="116"/>
      <c r="V80" s="116"/>
      <c r="W80" s="116"/>
      <c r="X80" s="116"/>
      <c r="Y80" s="116"/>
      <c r="Z80" s="116"/>
      <c r="AA80" s="120"/>
      <c r="AB80" s="116"/>
      <c r="AC80" s="116"/>
      <c r="AD80" s="116"/>
      <c r="AE80" s="116"/>
      <c r="AF80" s="116"/>
      <c r="AG80" s="116"/>
      <c r="AH80" s="116"/>
      <c r="AI80" s="116"/>
    </row>
    <row r="81" spans="2:35" ht="15.75">
      <c r="B81" s="153"/>
      <c r="C81" s="158"/>
      <c r="D81" s="158"/>
      <c r="E81" s="153"/>
      <c r="F81" s="154"/>
      <c r="G81" s="155"/>
      <c r="H81" s="153"/>
      <c r="I81" s="153"/>
      <c r="J81" s="156"/>
      <c r="K81" s="153"/>
      <c r="L81" s="153"/>
      <c r="M81" s="153"/>
      <c r="N81" s="159"/>
      <c r="O81" s="157"/>
      <c r="P81" s="157"/>
      <c r="Q81" s="157"/>
      <c r="R81" s="116"/>
      <c r="S81" s="116"/>
      <c r="T81" s="116"/>
      <c r="U81" s="116"/>
      <c r="V81" s="116"/>
      <c r="W81" s="116"/>
      <c r="X81" s="116"/>
      <c r="Y81" s="116"/>
      <c r="Z81" s="116"/>
      <c r="AA81" s="120"/>
      <c r="AB81" s="116"/>
      <c r="AC81" s="116"/>
      <c r="AD81" s="116"/>
      <c r="AE81" s="116"/>
      <c r="AF81" s="116"/>
      <c r="AG81" s="116"/>
      <c r="AH81" s="116"/>
      <c r="AI81" s="116"/>
    </row>
    <row r="82" spans="2:17" ht="15.75">
      <c r="B82" s="153"/>
      <c r="C82" s="158"/>
      <c r="D82" s="158"/>
      <c r="E82" s="153"/>
      <c r="F82" s="154"/>
      <c r="G82" s="155"/>
      <c r="H82" s="153"/>
      <c r="I82" s="153"/>
      <c r="J82" s="156"/>
      <c r="K82" s="153"/>
      <c r="L82" s="153"/>
      <c r="M82" s="153"/>
      <c r="N82" s="159"/>
      <c r="O82" s="157"/>
      <c r="P82" s="157"/>
      <c r="Q82" s="157"/>
    </row>
    <row r="83" spans="2:17" ht="15.75">
      <c r="B83" s="153"/>
      <c r="C83" s="158"/>
      <c r="D83" s="158"/>
      <c r="E83" s="153"/>
      <c r="F83" s="154"/>
      <c r="G83" s="155"/>
      <c r="H83" s="153"/>
      <c r="I83" s="153"/>
      <c r="J83" s="156"/>
      <c r="K83" s="153"/>
      <c r="L83" s="153"/>
      <c r="M83" s="153"/>
      <c r="N83" s="159"/>
      <c r="O83" s="157"/>
      <c r="P83" s="157"/>
      <c r="Q83" s="157"/>
    </row>
    <row r="84" spans="2:21" ht="15.75">
      <c r="B84" s="153" t="s">
        <v>415</v>
      </c>
      <c r="C84" s="158"/>
      <c r="D84" s="158"/>
      <c r="E84" s="153"/>
      <c r="F84" s="154" t="s">
        <v>416</v>
      </c>
      <c r="G84" s="155"/>
      <c r="H84" s="153"/>
      <c r="I84" s="156" t="s">
        <v>417</v>
      </c>
      <c r="J84" s="156"/>
      <c r="K84" s="153"/>
      <c r="L84" s="269" t="s">
        <v>410</v>
      </c>
      <c r="M84" s="269"/>
      <c r="N84" s="269"/>
      <c r="O84" s="269"/>
      <c r="P84" s="269"/>
      <c r="Q84" s="269"/>
      <c r="R84" s="269"/>
      <c r="S84" s="269"/>
      <c r="T84" s="269"/>
      <c r="U84" s="269"/>
    </row>
    <row r="86" ht="15">
      <c r="V86" s="116"/>
    </row>
  </sheetData>
  <sheetProtection/>
  <mergeCells count="10">
    <mergeCell ref="B4:U4"/>
    <mergeCell ref="A2:F2"/>
    <mergeCell ref="A1:F1"/>
    <mergeCell ref="K77:U77"/>
    <mergeCell ref="L78:U78"/>
    <mergeCell ref="L84:U84"/>
    <mergeCell ref="B5:U5"/>
    <mergeCell ref="AF7:AG7"/>
    <mergeCell ref="AD7:AE7"/>
    <mergeCell ref="F7:G7"/>
  </mergeCells>
  <conditionalFormatting sqref="C21:C24">
    <cfRule type="duplicateValues" priority="63" dxfId="268" stopIfTrue="1">
      <formula>AND(COUNTIF($C$21:$C$24,C21)&gt;1,NOT(ISBLANK(C21)))</formula>
    </cfRule>
  </conditionalFormatting>
  <conditionalFormatting sqref="C25">
    <cfRule type="duplicateValues" priority="62" dxfId="268" stopIfTrue="1">
      <formula>AND(COUNTIF($C$25:$C$25,C25)&gt;1,NOT(ISBLANK(C25)))</formula>
    </cfRule>
  </conditionalFormatting>
  <conditionalFormatting sqref="C9">
    <cfRule type="duplicateValues" priority="59" dxfId="268" stopIfTrue="1">
      <formula>AND(COUNTIF($C$9:$C$9,C9)&gt;1,NOT(ISBLANK(C9)))</formula>
    </cfRule>
  </conditionalFormatting>
  <conditionalFormatting sqref="C11">
    <cfRule type="duplicateValues" priority="56" dxfId="268" stopIfTrue="1">
      <formula>AND(COUNTIF($C$11:$C$11,C11)&gt;1,NOT(ISBLANK(C11)))</formula>
    </cfRule>
  </conditionalFormatting>
  <conditionalFormatting sqref="C11">
    <cfRule type="duplicateValues" priority="58" dxfId="268" stopIfTrue="1">
      <formula>AND(COUNTIF($C$11:$C$11,C11)&gt;1,NOT(ISBLANK(C11)))</formula>
    </cfRule>
  </conditionalFormatting>
  <conditionalFormatting sqref="C26">
    <cfRule type="duplicateValues" priority="47" dxfId="268" stopIfTrue="1">
      <formula>AND(COUNTIF($C$26:$C$26,C26)&gt;1,NOT(ISBLANK(C26)))</formula>
    </cfRule>
  </conditionalFormatting>
  <conditionalFormatting sqref="C26">
    <cfRule type="duplicateValues" priority="49" dxfId="268" stopIfTrue="1">
      <formula>AND(COUNTIF($C$26:$C$26,C26)&gt;1,NOT(ISBLANK(C26)))</formula>
    </cfRule>
  </conditionalFormatting>
  <conditionalFormatting sqref="B8:C8 B10 B12 B14 B16 B18 B20 B22 B24 B26 B28 B30 B32 B34 B36 B38 B40 B42 B44 B46 B48 B50 B52 B54 B56 B58 B60 B62 B64 B66 B68 B70 B72 B74">
    <cfRule type="duplicateValues" priority="33" dxfId="268" stopIfTrue="1">
      <formula>AND(COUNTIF($B$8:$C$8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COUNTIF($B$52:$B$52,B8)+COUNTIF($B$54:$B$54,B8)+COUNTIF($B$56:$B$56,B8)+COUNTIF($B$58:$B$58,B8)+COUNTIF($B$60:$B$60,B8)+COUNTIF($B$62:$B$62,B8)+COUNTIF($B$64:$B$64,B8)+COUNTIF($B$66:$B$66,B8)+COUNTIF($B$68:$B$68,B8)+COUNTIF($B$70:$B$70,B8)+COUNTIF($B$72:$B$72,B8)+COUNTIF($B$74:$B$74,B8)&gt;1,NOT(ISBLANK(B8)))</formula>
    </cfRule>
  </conditionalFormatting>
  <conditionalFormatting sqref="C8">
    <cfRule type="duplicateValues" priority="34" dxfId="268" stopIfTrue="1">
      <formula>AND(COUNTIF($C$8:$C$8,C8)&gt;1,NOT(ISBLANK(C8)))</formula>
    </cfRule>
  </conditionalFormatting>
  <conditionalFormatting sqref="B8:C8">
    <cfRule type="duplicateValues" priority="35" dxfId="268" stopIfTrue="1">
      <formula>AND(COUNTIF($B$8:$C$8,B8)&gt;1,NOT(ISBLANK(B8)))</formula>
    </cfRule>
  </conditionalFormatting>
  <conditionalFormatting sqref="B8:C8">
    <cfRule type="duplicateValues" priority="36" dxfId="268" stopIfTrue="1">
      <formula>AND(COUNTIF($B$8:$C$8,B8)&gt;1,NOT(ISBLANK(B8)))</formula>
    </cfRule>
  </conditionalFormatting>
  <conditionalFormatting sqref="B8:C8">
    <cfRule type="duplicateValues" priority="37" dxfId="268" stopIfTrue="1">
      <formula>AND(COUNTIF($B$8:$C$8,B8)&gt;1,NOT(ISBLANK(B8)))</formula>
    </cfRule>
  </conditionalFormatting>
  <conditionalFormatting sqref="B8 B10 B12 B14 B16 B18 B20 B22 B24 B26 B28 B30 B32 B34 B36 B38 B40 B42 B44 B46 B48 B50 B52 B54 B56 B58 B60 B62 B64 B66 B68 B70 B72 B74">
    <cfRule type="duplicateValues" priority="38" dxfId="268" stopIfTrue="1">
      <formula>AND(COUNTIF($B$8:$B$8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COUNTIF($B$52:$B$52,B8)+COUNTIF($B$54:$B$54,B8)+COUNTIF($B$56:$B$56,B8)+COUNTIF($B$58:$B$58,B8)+COUNTIF($B$60:$B$60,B8)+COUNTIF($B$62:$B$62,B8)+COUNTIF($B$64:$B$64,B8)+COUNTIF($B$66:$B$66,B8)+COUNTIF($B$68:$B$68,B8)+COUNTIF($B$70:$B$70,B8)+COUNTIF($B$72:$B$72,B8)+COUNTIF($B$74:$B$74,B8)&gt;1,NOT(ISBLANK(B8)))</formula>
    </cfRule>
  </conditionalFormatting>
  <conditionalFormatting sqref="B8">
    <cfRule type="duplicateValues" priority="39" dxfId="268" stopIfTrue="1">
      <formula>AND(COUNTIF($B$8:$B$8,B8)&gt;1,NOT(ISBLANK(B8)))</formula>
    </cfRule>
  </conditionalFormatting>
  <conditionalFormatting sqref="C8">
    <cfRule type="duplicateValues" priority="40" dxfId="268" stopIfTrue="1">
      <formula>AND(COUNTIF($C$8:$C$8,C8)&gt;1,NOT(ISBLANK(C8)))</formula>
    </cfRule>
  </conditionalFormatting>
  <conditionalFormatting sqref="C13 C15:C16 C21:C25 C27:C28 C18">
    <cfRule type="duplicateValues" priority="790" dxfId="268" stopIfTrue="1">
      <formula>AND(COUNTIF($C$13:$C$13,C13)+COUNTIF($C$15:$C$16,C13)+COUNTIF($C$21:$C$25,C13)+COUNTIF($C$27:$C$28,C13)+COUNTIF($C$18:$C$18,C13)&gt;1,NOT(ISBLANK(C13)))</formula>
    </cfRule>
  </conditionalFormatting>
  <conditionalFormatting sqref="C18 C21:C25 C27:C28">
    <cfRule type="duplicateValues" priority="797" dxfId="268" stopIfTrue="1">
      <formula>AND(COUNTIF($C$18:$C$18,C18)+COUNTIF($C$21:$C$25,C18)+COUNTIF($C$27:$C$28,C18)&gt;1,NOT(ISBLANK(C18)))</formula>
    </cfRule>
  </conditionalFormatting>
  <conditionalFormatting sqref="C21:C25 C13 C15:C16 C27:C28 C18">
    <cfRule type="duplicateValues" priority="800" dxfId="268" stopIfTrue="1">
      <formula>AND(COUNTIF($C$21:$C$25,C13)+COUNTIF($C$13:$C$13,C13)+COUNTIF($C$15:$C$16,C13)+COUNTIF($C$27:$C$28,C13)+COUNTIF($C$18:$C$18,C13)&gt;1,NOT(ISBLANK(C13)))</formula>
    </cfRule>
  </conditionalFormatting>
  <conditionalFormatting sqref="B9:C9 B11 B13 B15 B17 B19 B21 B23 B25 B27 B29 B31 B33 B35 B37 B39 B41 B43 B45 B47 B49 B51 B53 B55 B57 B59 B61 B63 B65 B67 B69 B71 B73 B75">
    <cfRule type="duplicateValues" priority="817" dxfId="268" stopIfTrue="1">
      <formula>AND(COUNTIF($B$9:$C$9,B9)+COUNTIF($B$11:$B$11,B9)+COUNTIF($B$13:$B$13,B9)+COUNTIF($B$15:$B$15,B9)+COUNTIF($B$17:$B$17,B9)+COUNTIF($B$19:$B$19,B9)+COUNTIF($B$21:$B$21,B9)+COUNTIF($B$23:$B$23,B9)+COUNTIF($B$25:$B$25,B9)+COUNTIF($B$27:$B$27,B9)+COUNTIF($B$29:$B$29,B9)+COUNTIF($B$31:$B$31,B9)+COUNTIF($B$33:$B$33,B9)+COUNTIF($B$35:$B$35,B9)+COUNTIF($B$37:$B$37,B9)+COUNTIF($B$39:$B$39,B9)+COUNTIF($B$41:$B$41,B9)+COUNTIF($B$43:$B$43,B9)+COUNTIF($B$45:$B$45,B9)+COUNTIF($B$47:$B$47,B9)+COUNTIF($B$49:$B$49,B9)+COUNTIF($B$51:$B$51,B9)+COUNTIF($B$53:$B$53,B9)+COUNTIF($B$55:$B$55,B9)+COUNTIF($B$57:$B$57,B9)+COUNTIF($B$59:$B$59,B9)+COUNTIF($B$61:$B$61,B9)+COUNTIF($B$63:$B$63,B9)+COUNTIF($B$65:$B$65,B9)+COUNTIF($B$67:$B$67,B9)+COUNTIF($B$69:$B$69,B9)+COUNTIF($B$71:$B$71,B9)+COUNTIF($B$73:$B$73,B9)+COUNTIF($B$75:$B$75,B9)&gt;1,NOT(ISBLANK(B9)))</formula>
    </cfRule>
  </conditionalFormatting>
  <conditionalFormatting sqref="B9 B11 B13 B15 B17 B19 B21 B23 B25 B27 B29 B31 B33 B35 B37 B39 B41 B43 B45 B47 B49 B51 B53 B55 B57 B59 B61 B63 B65 B67 B69 B71 B73 B75">
    <cfRule type="duplicateValues" priority="827" dxfId="268" stopIfTrue="1">
      <formula>AND(COUNTIF($B$9:$B$9,B9)+COUNTIF($B$11:$B$11,B9)+COUNTIF($B$13:$B$13,B9)+COUNTIF($B$15:$B$15,B9)+COUNTIF($B$17:$B$17,B9)+COUNTIF($B$19:$B$19,B9)+COUNTIF($B$21:$B$21,B9)+COUNTIF($B$23:$B$23,B9)+COUNTIF($B$25:$B$25,B9)+COUNTIF($B$27:$B$27,B9)+COUNTIF($B$29:$B$29,B9)+COUNTIF($B$31:$B$31,B9)+COUNTIF($B$33:$B$33,B9)+COUNTIF($B$35:$B$35,B9)+COUNTIF($B$37:$B$37,B9)+COUNTIF($B$39:$B$39,B9)+COUNTIF($B$41:$B$41,B9)+COUNTIF($B$43:$B$43,B9)+COUNTIF($B$45:$B$45,B9)+COUNTIF($B$47:$B$47,B9)+COUNTIF($B$49:$B$49,B9)+COUNTIF($B$51:$B$51,B9)+COUNTIF($B$53:$B$53,B9)+COUNTIF($B$55:$B$55,B9)+COUNTIF($B$57:$B$57,B9)+COUNTIF($B$59:$B$59,B9)+COUNTIF($B$61:$B$61,B9)+COUNTIF($B$63:$B$63,B9)+COUNTIF($B$65:$B$65,B9)+COUNTIF($B$67:$B$67,B9)+COUNTIF($B$69:$B$69,B9)+COUNTIF($B$71:$B$71,B9)+COUNTIF($B$73:$B$73,B9)+COUNTIF($B$75:$B$75,B9)&gt;1,NOT(ISBLANK(B9)))</formula>
    </cfRule>
  </conditionalFormatting>
  <conditionalFormatting sqref="C14">
    <cfRule type="duplicateValues" priority="26" dxfId="268" stopIfTrue="1">
      <formula>AND(COUNTIF($C$14:$C$14,C14)&gt;1,NOT(ISBLANK(C14)))</formula>
    </cfRule>
  </conditionalFormatting>
  <conditionalFormatting sqref="C14">
    <cfRule type="duplicateValues" priority="28" dxfId="268" stopIfTrue="1">
      <formula>AND(COUNTIF($C$14:$C$14,C14)&gt;1,NOT(ISBLANK(C14)))</formula>
    </cfRule>
  </conditionalFormatting>
  <conditionalFormatting sqref="C17">
    <cfRule type="duplicateValues" priority="22" dxfId="268" stopIfTrue="1">
      <formula>AND(COUNTIF($C$17:$C$17,C17)&gt;1,NOT(ISBLANK(C17)))</formula>
    </cfRule>
  </conditionalFormatting>
  <conditionalFormatting sqref="C17">
    <cfRule type="duplicateValues" priority="23" dxfId="268" stopIfTrue="1">
      <formula>AND(COUNTIF($C$17:$C$17,C17)&gt;1,NOT(ISBLANK(C17)))</formula>
    </cfRule>
  </conditionalFormatting>
  <conditionalFormatting sqref="C17">
    <cfRule type="duplicateValues" priority="24" dxfId="268" stopIfTrue="1">
      <formula>AND(COUNTIF($C$17:$C$17,C17)&gt;1,NOT(ISBLANK(C17)))</formula>
    </cfRule>
  </conditionalFormatting>
  <conditionalFormatting sqref="C17">
    <cfRule type="duplicateValues" priority="25" dxfId="268" stopIfTrue="1">
      <formula>AND(COUNTIF($C$17:$C$17,C17)&gt;1,NOT(ISBLANK(C17)))</formula>
    </cfRule>
  </conditionalFormatting>
  <conditionalFormatting sqref="C20">
    <cfRule type="duplicateValues" priority="18" dxfId="268" stopIfTrue="1">
      <formula>AND(COUNTIF($C$20:$C$20,C20)&gt;1,NOT(ISBLANK(C20)))</formula>
    </cfRule>
  </conditionalFormatting>
  <conditionalFormatting sqref="C20">
    <cfRule type="duplicateValues" priority="17" dxfId="268" stopIfTrue="1">
      <formula>AND(COUNTIF($C$20:$C$20,C20)&gt;1,NOT(ISBLANK(C20)))</formula>
    </cfRule>
  </conditionalFormatting>
  <conditionalFormatting sqref="C20">
    <cfRule type="duplicateValues" priority="19" dxfId="268" stopIfTrue="1">
      <formula>AND(COUNTIF($C$20:$C$20,C20)&gt;1,NOT(ISBLANK(C20)))</formula>
    </cfRule>
  </conditionalFormatting>
  <conditionalFormatting sqref="C20">
    <cfRule type="duplicateValues" priority="20" dxfId="268" stopIfTrue="1">
      <formula>AND(COUNTIF($C$20:$C$20,C20)&gt;1,NOT(ISBLANK(C20)))</formula>
    </cfRule>
  </conditionalFormatting>
  <conditionalFormatting sqref="C20">
    <cfRule type="duplicateValues" priority="21" dxfId="268" stopIfTrue="1">
      <formula>AND(COUNTIF($C$20:$C$20,C20)&gt;1,NOT(ISBLANK(C20)))</formula>
    </cfRule>
  </conditionalFormatting>
  <conditionalFormatting sqref="C10">
    <cfRule type="duplicateValues" priority="13" dxfId="268" stopIfTrue="1">
      <formula>AND(COUNTIF($C$10:$C$10,C10)&gt;1,NOT(ISBLANK(C10)))</formula>
    </cfRule>
  </conditionalFormatting>
  <conditionalFormatting sqref="C10">
    <cfRule type="duplicateValues" priority="14" dxfId="268" stopIfTrue="1">
      <formula>AND(COUNTIF($C$10:$C$10,C10)&gt;1,NOT(ISBLANK(C10)))</formula>
    </cfRule>
  </conditionalFormatting>
  <conditionalFormatting sqref="C10">
    <cfRule type="duplicateValues" priority="15" dxfId="268" stopIfTrue="1">
      <formula>AND(COUNTIF($C$10:$C$10,C10)&gt;1,NOT(ISBLANK(C10)))</formula>
    </cfRule>
  </conditionalFormatting>
  <conditionalFormatting sqref="C10">
    <cfRule type="duplicateValues" priority="16" dxfId="268" stopIfTrue="1">
      <formula>AND(COUNTIF($C$10:$C$10,C10)&gt;1,NOT(ISBLANK(C10)))</formula>
    </cfRule>
  </conditionalFormatting>
  <conditionalFormatting sqref="C12">
    <cfRule type="duplicateValues" priority="11" dxfId="268" stopIfTrue="1">
      <formula>AND(COUNTIF($C$12:$C$12,C12)&gt;1,NOT(ISBLANK(C12)))</formula>
    </cfRule>
  </conditionalFormatting>
  <conditionalFormatting sqref="C12">
    <cfRule type="duplicateValues" priority="12" dxfId="268" stopIfTrue="1">
      <formula>AND(COUNTIF($C$12:$C$12,C12)&gt;1,NOT(ISBLANK(C12)))</formula>
    </cfRule>
  </conditionalFormatting>
  <conditionalFormatting sqref="C19">
    <cfRule type="duplicateValues" priority="10" dxfId="268" stopIfTrue="1">
      <formula>AND(COUNTIF($C$19:$C$19,C19)&gt;1,NOT(ISBLANK(C19)))</formula>
    </cfRule>
  </conditionalFormatting>
  <conditionalFormatting sqref="C19">
    <cfRule type="duplicateValues" priority="9" dxfId="268" stopIfTrue="1">
      <formula>AND(COUNTIF($C$19:$C$19,C19)&gt;1,NOT(ISBLANK(C19)))</formula>
    </cfRule>
  </conditionalFormatting>
  <conditionalFormatting sqref="C29">
    <cfRule type="duplicateValues" priority="5" dxfId="268" stopIfTrue="1">
      <formula>AND(COUNTIF($C$29:$C$29,C29)&gt;1,NOT(ISBLANK(C29)))</formula>
    </cfRule>
  </conditionalFormatting>
  <conditionalFormatting sqref="C29">
    <cfRule type="duplicateValues" priority="6" dxfId="268" stopIfTrue="1">
      <formula>AND(COUNTIF($C$29:$C$29,C29)&gt;1,NOT(ISBLANK(C29)))</formula>
    </cfRule>
  </conditionalFormatting>
  <conditionalFormatting sqref="C29">
    <cfRule type="duplicateValues" priority="7" dxfId="268" stopIfTrue="1">
      <formula>AND(COUNTIF($C$29:$C$29,C29)&gt;1,NOT(ISBLANK(C29)))</formula>
    </cfRule>
  </conditionalFormatting>
  <conditionalFormatting sqref="C29">
    <cfRule type="duplicateValues" priority="8" dxfId="268" stopIfTrue="1">
      <formula>AND(COUNTIF($C$29:$C$29,C29)&gt;1,NOT(ISBLANK(C29)))</formula>
    </cfRule>
  </conditionalFormatting>
  <conditionalFormatting sqref="C31">
    <cfRule type="duplicateValues" priority="1" dxfId="268" stopIfTrue="1">
      <formula>AND(COUNTIF($C$31:$C$31,C31)&gt;1,NOT(ISBLANK(C31)))</formula>
    </cfRule>
  </conditionalFormatting>
  <conditionalFormatting sqref="C31">
    <cfRule type="duplicateValues" priority="2" dxfId="268" stopIfTrue="1">
      <formula>AND(COUNTIF($C$31:$C$31,C31)&gt;1,NOT(ISBLANK(C31)))</formula>
    </cfRule>
  </conditionalFormatting>
  <conditionalFormatting sqref="C31">
    <cfRule type="duplicateValues" priority="3" dxfId="268" stopIfTrue="1">
      <formula>AND(COUNTIF($C$31:$C$31,C31)&gt;1,NOT(ISBLANK(C31)))</formula>
    </cfRule>
  </conditionalFormatting>
  <conditionalFormatting sqref="C31">
    <cfRule type="duplicateValues" priority="4" dxfId="268" stopIfTrue="1">
      <formula>AND(COUNTIF($C$31:$C$31,C31)&gt;1,NOT(ISBLANK(C31)))</formula>
    </cfRule>
  </conditionalFormatting>
  <printOptions/>
  <pageMargins left="0.7" right="0.7" top="0.75" bottom="0.75" header="0.3" footer="0.3"/>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AL86"/>
  <sheetViews>
    <sheetView zoomScalePageLayoutView="0" workbookViewId="0" topLeftCell="A31">
      <selection activeCell="AD44" sqref="AD44"/>
    </sheetView>
  </sheetViews>
  <sheetFormatPr defaultColWidth="9.140625" defaultRowHeight="15"/>
  <cols>
    <col min="1" max="1" width="3.28125" style="0" customWidth="1"/>
    <col min="2" max="2" width="3.7109375" style="0" customWidth="1"/>
    <col min="3" max="3" width="10.00390625" style="0" customWidth="1"/>
    <col min="4" max="4" width="8.421875" style="0" customWidth="1"/>
    <col min="5" max="5" width="13.57421875" style="0" customWidth="1"/>
    <col min="6" max="6" width="21.8515625" style="0" customWidth="1"/>
    <col min="7" max="7" width="9.7109375" style="0" customWidth="1"/>
    <col min="8" max="8" width="9.28125" style="0" customWidth="1"/>
    <col min="9" max="9" width="3.8515625" style="0" customWidth="1"/>
    <col min="10" max="10" width="4.421875" style="0" customWidth="1"/>
    <col min="11" max="11" width="5.57421875" style="0" hidden="1" customWidth="1"/>
    <col min="12" max="12" width="5.00390625" style="0" hidden="1" customWidth="1"/>
    <col min="13" max="13" width="3.7109375" style="0" hidden="1" customWidth="1"/>
    <col min="14" max="14" width="4.8515625" style="0" hidden="1" customWidth="1"/>
    <col min="15" max="15" width="4.28125" style="0" hidden="1" customWidth="1"/>
    <col min="16" max="16" width="3.8515625" style="0" hidden="1" customWidth="1"/>
    <col min="17" max="17" width="4.140625" style="0" hidden="1" customWidth="1"/>
    <col min="18" max="18" width="3.7109375" style="0" hidden="1" customWidth="1"/>
    <col min="19" max="19" width="4.28125" style="0" hidden="1" customWidth="1"/>
    <col min="20" max="20" width="3.8515625" style="0" hidden="1" customWidth="1"/>
    <col min="21" max="21" width="5.421875" style="0" hidden="1" customWidth="1"/>
    <col min="22" max="22" width="4.421875" style="0" hidden="1" customWidth="1"/>
    <col min="23" max="24" width="4.57421875" style="0" hidden="1" customWidth="1"/>
    <col min="25" max="25" width="5.421875" style="0" hidden="1" customWidth="1"/>
    <col min="26" max="26" width="4.57421875" style="0" hidden="1" customWidth="1"/>
    <col min="27" max="27" width="15.421875" style="92" customWidth="1"/>
    <col min="28" max="28" width="17.00390625" style="92" customWidth="1"/>
    <col min="29" max="30" width="15.421875" style="92" customWidth="1"/>
    <col min="33" max="33" width="17.7109375" style="0" customWidth="1"/>
    <col min="34" max="34" width="9.00390625" style="0" customWidth="1"/>
    <col min="35" max="35" width="17.8515625" style="0" customWidth="1"/>
    <col min="36" max="36" width="8.00390625" style="0" customWidth="1"/>
    <col min="37" max="37" width="34.7109375" style="0" customWidth="1"/>
  </cols>
  <sheetData>
    <row r="1" spans="1:37" ht="20.25">
      <c r="A1" s="270" t="s">
        <v>6</v>
      </c>
      <c r="B1" s="270"/>
      <c r="C1" s="270"/>
      <c r="D1" s="270"/>
      <c r="E1" s="270"/>
      <c r="F1" s="270"/>
      <c r="G1" s="65"/>
      <c r="H1" s="66"/>
      <c r="I1" s="66"/>
      <c r="J1" s="67"/>
      <c r="K1" s="68"/>
      <c r="L1" s="68"/>
      <c r="M1" s="68"/>
      <c r="N1" s="69"/>
      <c r="O1" s="69"/>
      <c r="P1" s="70"/>
      <c r="Q1" s="69"/>
      <c r="R1" s="70"/>
      <c r="S1" s="69"/>
      <c r="T1" s="71"/>
      <c r="U1" s="69"/>
      <c r="V1" s="69"/>
      <c r="W1" s="72"/>
      <c r="X1" s="73"/>
      <c r="Y1" s="73"/>
      <c r="Z1" s="73"/>
      <c r="AA1" s="67"/>
      <c r="AB1" s="67"/>
      <c r="AC1" s="67"/>
      <c r="AD1" s="67"/>
      <c r="AE1" s="74"/>
      <c r="AF1" s="75"/>
      <c r="AG1" s="75"/>
      <c r="AH1" s="75"/>
      <c r="AI1" s="75"/>
      <c r="AJ1" s="75"/>
      <c r="AK1" s="75"/>
    </row>
    <row r="2" spans="1:37" ht="20.25">
      <c r="A2" s="271" t="s">
        <v>5</v>
      </c>
      <c r="B2" s="271"/>
      <c r="C2" s="271"/>
      <c r="D2" s="271"/>
      <c r="E2" s="271"/>
      <c r="F2" s="271"/>
      <c r="G2" s="66"/>
      <c r="AA2" s="80"/>
      <c r="AB2" s="80"/>
      <c r="AC2" s="80"/>
      <c r="AD2" s="80"/>
      <c r="AE2" s="74"/>
      <c r="AF2" s="75"/>
      <c r="AG2" s="75"/>
      <c r="AH2" s="75"/>
      <c r="AI2" s="75"/>
      <c r="AJ2" s="75"/>
      <c r="AK2" s="75"/>
    </row>
    <row r="3" spans="1:37" ht="15" customHeight="1">
      <c r="A3" s="139"/>
      <c r="B3" s="139"/>
      <c r="C3" s="139"/>
      <c r="D3" s="139"/>
      <c r="E3" s="139"/>
      <c r="F3" s="139"/>
      <c r="G3" s="66"/>
      <c r="AA3" s="80"/>
      <c r="AB3" s="80"/>
      <c r="AC3" s="80"/>
      <c r="AD3" s="80"/>
      <c r="AE3" s="74"/>
      <c r="AF3" s="75"/>
      <c r="AG3" s="75"/>
      <c r="AH3" s="75"/>
      <c r="AI3" s="75"/>
      <c r="AJ3" s="75"/>
      <c r="AK3" s="75"/>
    </row>
    <row r="4" spans="1:37" ht="20.25">
      <c r="A4" s="76"/>
      <c r="B4" s="272" t="s">
        <v>422</v>
      </c>
      <c r="C4" s="272"/>
      <c r="D4" s="272"/>
      <c r="E4" s="272"/>
      <c r="F4" s="272"/>
      <c r="G4" s="272"/>
      <c r="H4" s="272"/>
      <c r="I4" s="272"/>
      <c r="J4" s="272"/>
      <c r="K4" s="272"/>
      <c r="L4" s="272"/>
      <c r="M4" s="272"/>
      <c r="N4" s="272"/>
      <c r="O4" s="272"/>
      <c r="P4" s="272"/>
      <c r="Q4" s="272"/>
      <c r="R4" s="272"/>
      <c r="S4" s="272"/>
      <c r="T4" s="272"/>
      <c r="U4" s="272"/>
      <c r="V4" s="196"/>
      <c r="AA4" s="81"/>
      <c r="AB4" s="81"/>
      <c r="AC4" s="81"/>
      <c r="AD4" s="81"/>
      <c r="AE4" s="82"/>
      <c r="AF4" s="82"/>
      <c r="AG4" s="82"/>
      <c r="AH4" s="82"/>
      <c r="AI4" s="82"/>
      <c r="AJ4" s="82"/>
      <c r="AK4" s="82"/>
    </row>
    <row r="5" spans="1:37" ht="18.75">
      <c r="A5" s="76"/>
      <c r="B5" s="271"/>
      <c r="C5" s="271"/>
      <c r="D5" s="271"/>
      <c r="E5" s="271"/>
      <c r="F5" s="271"/>
      <c r="G5" s="271"/>
      <c r="H5" s="271"/>
      <c r="I5" s="271"/>
      <c r="J5" s="271"/>
      <c r="K5" s="271"/>
      <c r="L5" s="271"/>
      <c r="M5" s="271"/>
      <c r="N5" s="271"/>
      <c r="O5" s="271"/>
      <c r="P5" s="271"/>
      <c r="Q5" s="271"/>
      <c r="R5" s="271"/>
      <c r="S5" s="271"/>
      <c r="T5" s="271"/>
      <c r="U5" s="271"/>
      <c r="V5" s="139"/>
      <c r="W5" s="139"/>
      <c r="X5" s="139"/>
      <c r="Y5" s="139"/>
      <c r="Z5" s="139"/>
      <c r="AA5" s="81"/>
      <c r="AB5" s="81"/>
      <c r="AC5" s="81"/>
      <c r="AD5" s="81"/>
      <c r="AE5" s="82"/>
      <c r="AF5" s="82"/>
      <c r="AG5" s="82"/>
      <c r="AH5" s="82"/>
      <c r="AI5" s="82"/>
      <c r="AJ5" s="82"/>
      <c r="AK5" s="82"/>
    </row>
    <row r="6" spans="1:37" ht="18.75">
      <c r="A6" s="76"/>
      <c r="B6" s="77"/>
      <c r="C6" s="78"/>
      <c r="D6" s="79"/>
      <c r="E6" s="79"/>
      <c r="F6" s="76"/>
      <c r="G6" s="139"/>
      <c r="H6" s="139"/>
      <c r="I6" s="139"/>
      <c r="J6" s="139"/>
      <c r="K6" s="139"/>
      <c r="L6" s="139"/>
      <c r="M6" s="139"/>
      <c r="N6" s="139"/>
      <c r="O6" s="139"/>
      <c r="P6" s="139"/>
      <c r="Q6" s="139"/>
      <c r="R6" s="139"/>
      <c r="S6" s="139"/>
      <c r="T6" s="139"/>
      <c r="U6" s="139"/>
      <c r="V6" s="139"/>
      <c r="W6" s="139"/>
      <c r="X6" s="139"/>
      <c r="Y6" s="139"/>
      <c r="Z6" s="139"/>
      <c r="AA6" s="81"/>
      <c r="AB6" s="81"/>
      <c r="AC6" s="81"/>
      <c r="AD6" s="81"/>
      <c r="AE6" s="82"/>
      <c r="AF6" s="82"/>
      <c r="AG6" s="82"/>
      <c r="AH6" s="82"/>
      <c r="AI6" s="82"/>
      <c r="AJ6" s="82"/>
      <c r="AK6" s="82"/>
    </row>
    <row r="7" spans="1:37" ht="42">
      <c r="A7" s="83" t="s">
        <v>0</v>
      </c>
      <c r="B7" s="160" t="s">
        <v>15</v>
      </c>
      <c r="C7" s="160" t="s">
        <v>25</v>
      </c>
      <c r="D7" s="161" t="s">
        <v>1</v>
      </c>
      <c r="E7" s="85" t="s">
        <v>4</v>
      </c>
      <c r="F7" s="273" t="s">
        <v>56</v>
      </c>
      <c r="G7" s="274"/>
      <c r="H7" s="160" t="s">
        <v>50</v>
      </c>
      <c r="I7" s="160" t="s">
        <v>14</v>
      </c>
      <c r="J7" s="160" t="s">
        <v>16</v>
      </c>
      <c r="K7" s="160" t="s">
        <v>17</v>
      </c>
      <c r="L7" s="160" t="s">
        <v>18</v>
      </c>
      <c r="M7" s="160" t="s">
        <v>19</v>
      </c>
      <c r="N7" s="85" t="s">
        <v>2</v>
      </c>
      <c r="O7" s="85" t="s">
        <v>10</v>
      </c>
      <c r="P7" s="84" t="s">
        <v>7</v>
      </c>
      <c r="Q7" s="85" t="s">
        <v>9</v>
      </c>
      <c r="R7" s="84" t="s">
        <v>8</v>
      </c>
      <c r="S7" s="85" t="s">
        <v>11</v>
      </c>
      <c r="T7" s="84" t="s">
        <v>12</v>
      </c>
      <c r="U7" s="85" t="s">
        <v>418</v>
      </c>
      <c r="V7" s="85" t="s">
        <v>3</v>
      </c>
      <c r="W7" s="162" t="s">
        <v>21</v>
      </c>
      <c r="X7" s="85" t="s">
        <v>22</v>
      </c>
      <c r="Y7" s="85" t="s">
        <v>23</v>
      </c>
      <c r="Z7" s="85" t="s">
        <v>52</v>
      </c>
      <c r="AA7" s="104" t="s">
        <v>57</v>
      </c>
      <c r="AB7" s="104" t="s">
        <v>421</v>
      </c>
      <c r="AC7" s="104"/>
      <c r="AD7" s="104"/>
      <c r="AE7" s="86"/>
      <c r="AF7" s="82"/>
      <c r="AG7" s="266" t="s">
        <v>39</v>
      </c>
      <c r="AH7" s="267"/>
      <c r="AI7" s="266" t="s">
        <v>40</v>
      </c>
      <c r="AJ7" s="267"/>
      <c r="AK7" s="87" t="s">
        <v>41</v>
      </c>
    </row>
    <row r="8" spans="1:37" ht="21.75" customHeight="1">
      <c r="A8" s="88">
        <v>1</v>
      </c>
      <c r="B8" s="163" t="s">
        <v>42</v>
      </c>
      <c r="C8" s="163" t="s">
        <v>79</v>
      </c>
      <c r="D8" s="64">
        <v>51140201</v>
      </c>
      <c r="E8" s="64" t="s">
        <v>36</v>
      </c>
      <c r="F8" s="208" t="s">
        <v>80</v>
      </c>
      <c r="G8" s="209" t="s">
        <v>81</v>
      </c>
      <c r="H8" s="166" t="s">
        <v>82</v>
      </c>
      <c r="I8" s="166" t="s">
        <v>27</v>
      </c>
      <c r="J8" s="163" t="s">
        <v>38</v>
      </c>
      <c r="K8" s="163" t="s">
        <v>99</v>
      </c>
      <c r="L8" s="163" t="s">
        <v>28</v>
      </c>
      <c r="M8" s="163"/>
      <c r="N8" s="27" t="s">
        <v>31</v>
      </c>
      <c r="O8" s="167" t="s">
        <v>32</v>
      </c>
      <c r="P8" s="168">
        <v>7.5</v>
      </c>
      <c r="Q8" s="167" t="s">
        <v>58</v>
      </c>
      <c r="R8" s="168">
        <v>8.2</v>
      </c>
      <c r="S8" s="167" t="s">
        <v>34</v>
      </c>
      <c r="T8" s="168">
        <v>8.3</v>
      </c>
      <c r="U8" s="169" t="s">
        <v>29</v>
      </c>
      <c r="V8" s="169">
        <f>P8+R8+T8</f>
        <v>24</v>
      </c>
      <c r="W8" s="169">
        <f>IF(L8="2",0.25,IF(L8="2NT",0.5,IF(L8="1",0.75,0)))</f>
        <v>0.5</v>
      </c>
      <c r="X8" s="169">
        <v>0</v>
      </c>
      <c r="Y8" s="169">
        <f>V8+W8+X8</f>
        <v>24.5</v>
      </c>
      <c r="Z8" s="170">
        <f>V8/3</f>
        <v>8</v>
      </c>
      <c r="AA8" s="93" t="s">
        <v>83</v>
      </c>
      <c r="AB8" s="219" t="s">
        <v>424</v>
      </c>
      <c r="AC8" s="222" t="s">
        <v>503</v>
      </c>
      <c r="AD8" s="93"/>
      <c r="AG8" s="98" t="s">
        <v>85</v>
      </c>
      <c r="AH8" s="99" t="s">
        <v>86</v>
      </c>
      <c r="AI8" s="98" t="s">
        <v>87</v>
      </c>
      <c r="AJ8" s="99" t="s">
        <v>88</v>
      </c>
      <c r="AK8" s="100" t="s">
        <v>84</v>
      </c>
    </row>
    <row r="9" spans="1:37" ht="21.75" customHeight="1">
      <c r="A9" s="90">
        <v>2</v>
      </c>
      <c r="B9" s="171" t="s">
        <v>38</v>
      </c>
      <c r="C9" s="171" t="s">
        <v>98</v>
      </c>
      <c r="D9" s="25">
        <v>51140201</v>
      </c>
      <c r="E9" s="25" t="s">
        <v>36</v>
      </c>
      <c r="F9" s="210" t="s">
        <v>89</v>
      </c>
      <c r="G9" s="211" t="s">
        <v>90</v>
      </c>
      <c r="H9" s="174" t="s">
        <v>91</v>
      </c>
      <c r="I9" s="174" t="s">
        <v>27</v>
      </c>
      <c r="J9" s="171" t="s">
        <v>26</v>
      </c>
      <c r="K9" s="171" t="s">
        <v>92</v>
      </c>
      <c r="L9" s="171" t="s">
        <v>28</v>
      </c>
      <c r="M9" s="171"/>
      <c r="N9" s="27" t="s">
        <v>37</v>
      </c>
      <c r="O9" s="27" t="s">
        <v>59</v>
      </c>
      <c r="P9" s="31">
        <v>6.9</v>
      </c>
      <c r="Q9" s="27" t="s">
        <v>32</v>
      </c>
      <c r="R9" s="31">
        <v>7.4</v>
      </c>
      <c r="S9" s="27" t="s">
        <v>60</v>
      </c>
      <c r="T9" s="31">
        <v>7.1</v>
      </c>
      <c r="U9" s="29" t="s">
        <v>29</v>
      </c>
      <c r="V9" s="29">
        <f aca="true" t="shared" si="0" ref="V9:V72">P9+R9+T9</f>
        <v>21.4</v>
      </c>
      <c r="W9" s="29">
        <f aca="true" t="shared" si="1" ref="W9:W72">IF(L9="2",0.25,IF(L9="2NT",0.5,IF(L9="1",0.75,0)))</f>
        <v>0.5</v>
      </c>
      <c r="X9" s="29">
        <v>0</v>
      </c>
      <c r="Y9" s="29">
        <f aca="true" t="shared" si="2" ref="Y9:Y72">V9+W9+X9</f>
        <v>21.9</v>
      </c>
      <c r="Z9" s="34">
        <f aca="true" t="shared" si="3" ref="Z9:Z72">V9/3</f>
        <v>7.133333333333333</v>
      </c>
      <c r="AA9" s="93" t="s">
        <v>93</v>
      </c>
      <c r="AB9" s="220" t="s">
        <v>423</v>
      </c>
      <c r="AD9" s="93"/>
      <c r="AG9" s="101" t="s">
        <v>94</v>
      </c>
      <c r="AH9" s="102" t="s">
        <v>95</v>
      </c>
      <c r="AI9" s="101" t="s">
        <v>80</v>
      </c>
      <c r="AJ9" s="102" t="s">
        <v>96</v>
      </c>
      <c r="AK9" s="103" t="s">
        <v>97</v>
      </c>
    </row>
    <row r="10" spans="1:37" ht="21.75" customHeight="1">
      <c r="A10" s="88">
        <v>3</v>
      </c>
      <c r="B10" s="163" t="s">
        <v>26</v>
      </c>
      <c r="C10" s="171" t="s">
        <v>100</v>
      </c>
      <c r="D10" s="25">
        <v>51140201</v>
      </c>
      <c r="E10" s="25" t="s">
        <v>36</v>
      </c>
      <c r="F10" s="210" t="s">
        <v>101</v>
      </c>
      <c r="G10" s="211" t="s">
        <v>102</v>
      </c>
      <c r="H10" s="174" t="s">
        <v>103</v>
      </c>
      <c r="I10" s="174" t="s">
        <v>27</v>
      </c>
      <c r="J10" s="171" t="s">
        <v>26</v>
      </c>
      <c r="K10" s="171" t="s">
        <v>92</v>
      </c>
      <c r="L10" s="171" t="s">
        <v>28</v>
      </c>
      <c r="M10" s="171"/>
      <c r="N10" s="27" t="s">
        <v>37</v>
      </c>
      <c r="O10" s="27" t="s">
        <v>59</v>
      </c>
      <c r="P10" s="31">
        <v>7.1</v>
      </c>
      <c r="Q10" s="27" t="s">
        <v>32</v>
      </c>
      <c r="R10" s="31">
        <v>8.1</v>
      </c>
      <c r="S10" s="27" t="s">
        <v>60</v>
      </c>
      <c r="T10" s="31">
        <v>7.7</v>
      </c>
      <c r="U10" s="29" t="s">
        <v>29</v>
      </c>
      <c r="V10" s="29">
        <f t="shared" si="0"/>
        <v>22.9</v>
      </c>
      <c r="W10" s="29">
        <f t="shared" si="1"/>
        <v>0.5</v>
      </c>
      <c r="X10" s="29">
        <v>0</v>
      </c>
      <c r="Y10" s="29">
        <f t="shared" si="2"/>
        <v>23.4</v>
      </c>
      <c r="Z10" s="34">
        <f t="shared" si="3"/>
        <v>7.633333333333333</v>
      </c>
      <c r="AA10" s="93" t="s">
        <v>104</v>
      </c>
      <c r="AB10" s="206" t="s">
        <v>424</v>
      </c>
      <c r="AC10" s="93"/>
      <c r="AD10" s="93"/>
      <c r="AG10" s="101" t="s">
        <v>105</v>
      </c>
      <c r="AH10" s="102" t="s">
        <v>106</v>
      </c>
      <c r="AI10" s="101" t="s">
        <v>107</v>
      </c>
      <c r="AJ10" s="102" t="s">
        <v>108</v>
      </c>
      <c r="AK10" s="103" t="s">
        <v>109</v>
      </c>
    </row>
    <row r="11" spans="1:37" ht="21.75" customHeight="1">
      <c r="A11" s="90">
        <v>4</v>
      </c>
      <c r="B11" s="171" t="s">
        <v>43</v>
      </c>
      <c r="C11" s="171" t="s">
        <v>110</v>
      </c>
      <c r="D11" s="25">
        <v>51140201</v>
      </c>
      <c r="E11" s="25" t="s">
        <v>36</v>
      </c>
      <c r="F11" s="210" t="s">
        <v>111</v>
      </c>
      <c r="G11" s="211" t="s">
        <v>112</v>
      </c>
      <c r="H11" s="174" t="s">
        <v>113</v>
      </c>
      <c r="I11" s="174" t="s">
        <v>27</v>
      </c>
      <c r="J11" s="171" t="s">
        <v>26</v>
      </c>
      <c r="K11" s="171" t="s">
        <v>114</v>
      </c>
      <c r="L11" s="171" t="s">
        <v>28</v>
      </c>
      <c r="M11" s="171"/>
      <c r="N11" s="27" t="s">
        <v>31</v>
      </c>
      <c r="O11" s="27" t="s">
        <v>32</v>
      </c>
      <c r="P11" s="31">
        <v>7.6</v>
      </c>
      <c r="Q11" s="27" t="s">
        <v>33</v>
      </c>
      <c r="R11" s="31">
        <v>7.9</v>
      </c>
      <c r="S11" s="27" t="s">
        <v>34</v>
      </c>
      <c r="T11" s="31">
        <v>8.3</v>
      </c>
      <c r="U11" s="29" t="s">
        <v>29</v>
      </c>
      <c r="V11" s="29">
        <f t="shared" si="0"/>
        <v>23.8</v>
      </c>
      <c r="W11" s="29">
        <f t="shared" si="1"/>
        <v>0.5</v>
      </c>
      <c r="X11" s="29">
        <v>0</v>
      </c>
      <c r="Y11" s="29">
        <f t="shared" si="2"/>
        <v>24.3</v>
      </c>
      <c r="Z11" s="34">
        <f t="shared" si="3"/>
        <v>7.933333333333334</v>
      </c>
      <c r="AA11" s="93" t="s">
        <v>115</v>
      </c>
      <c r="AB11" s="206" t="s">
        <v>424</v>
      </c>
      <c r="AC11" s="93"/>
      <c r="AD11" s="93"/>
      <c r="AG11" s="101" t="s">
        <v>116</v>
      </c>
      <c r="AH11" s="102" t="s">
        <v>117</v>
      </c>
      <c r="AI11" s="101" t="s">
        <v>80</v>
      </c>
      <c r="AJ11" s="102" t="s">
        <v>118</v>
      </c>
      <c r="AK11" s="103" t="s">
        <v>119</v>
      </c>
    </row>
    <row r="12" spans="1:37" ht="21.75" customHeight="1">
      <c r="A12" s="88">
        <v>5</v>
      </c>
      <c r="B12" s="163" t="s">
        <v>45</v>
      </c>
      <c r="C12" s="171" t="s">
        <v>120</v>
      </c>
      <c r="D12" s="25">
        <v>51140201</v>
      </c>
      <c r="E12" s="25" t="s">
        <v>36</v>
      </c>
      <c r="F12" s="210" t="s">
        <v>121</v>
      </c>
      <c r="G12" s="211" t="s">
        <v>122</v>
      </c>
      <c r="H12" s="174" t="s">
        <v>123</v>
      </c>
      <c r="I12" s="174" t="s">
        <v>27</v>
      </c>
      <c r="J12" s="171" t="s">
        <v>26</v>
      </c>
      <c r="K12" s="171" t="s">
        <v>114</v>
      </c>
      <c r="L12" s="171" t="s">
        <v>28</v>
      </c>
      <c r="M12" s="171"/>
      <c r="N12" s="27" t="s">
        <v>31</v>
      </c>
      <c r="O12" s="27" t="s">
        <v>32</v>
      </c>
      <c r="P12" s="31">
        <v>7.5</v>
      </c>
      <c r="Q12" s="27" t="s">
        <v>33</v>
      </c>
      <c r="R12" s="31">
        <v>8.5</v>
      </c>
      <c r="S12" s="27" t="s">
        <v>34</v>
      </c>
      <c r="T12" s="31">
        <v>8.8</v>
      </c>
      <c r="U12" s="29" t="s">
        <v>29</v>
      </c>
      <c r="V12" s="29">
        <f t="shared" si="0"/>
        <v>24.8</v>
      </c>
      <c r="W12" s="29">
        <f t="shared" si="1"/>
        <v>0.5</v>
      </c>
      <c r="X12" s="29">
        <v>0</v>
      </c>
      <c r="Y12" s="29">
        <f t="shared" si="2"/>
        <v>25.3</v>
      </c>
      <c r="Z12" s="34">
        <f t="shared" si="3"/>
        <v>8.266666666666667</v>
      </c>
      <c r="AA12" s="93" t="s">
        <v>124</v>
      </c>
      <c r="AB12" s="206" t="s">
        <v>424</v>
      </c>
      <c r="AC12" s="93"/>
      <c r="AD12" s="93"/>
      <c r="AG12" s="101" t="s">
        <v>125</v>
      </c>
      <c r="AH12" s="102" t="s">
        <v>126</v>
      </c>
      <c r="AI12" s="101" t="s">
        <v>80</v>
      </c>
      <c r="AJ12" s="102" t="s">
        <v>127</v>
      </c>
      <c r="AK12" s="103" t="s">
        <v>128</v>
      </c>
    </row>
    <row r="13" spans="1:37" ht="21.75" customHeight="1">
      <c r="A13" s="90">
        <v>6</v>
      </c>
      <c r="B13" s="171" t="s">
        <v>46</v>
      </c>
      <c r="C13" s="171" t="s">
        <v>129</v>
      </c>
      <c r="D13" s="25">
        <v>51140201</v>
      </c>
      <c r="E13" s="25" t="s">
        <v>36</v>
      </c>
      <c r="F13" s="210" t="s">
        <v>130</v>
      </c>
      <c r="G13" s="211" t="s">
        <v>131</v>
      </c>
      <c r="H13" s="174" t="s">
        <v>132</v>
      </c>
      <c r="I13" s="174" t="s">
        <v>27</v>
      </c>
      <c r="J13" s="171" t="s">
        <v>26</v>
      </c>
      <c r="K13" s="171" t="s">
        <v>114</v>
      </c>
      <c r="L13" s="171" t="s">
        <v>28</v>
      </c>
      <c r="M13" s="171"/>
      <c r="N13" s="27" t="s">
        <v>31</v>
      </c>
      <c r="O13" s="27" t="s">
        <v>32</v>
      </c>
      <c r="P13" s="31">
        <v>7.5</v>
      </c>
      <c r="Q13" s="27" t="s">
        <v>33</v>
      </c>
      <c r="R13" s="31">
        <v>7.6</v>
      </c>
      <c r="S13" s="27" t="s">
        <v>34</v>
      </c>
      <c r="T13" s="31">
        <v>8.2</v>
      </c>
      <c r="U13" s="29" t="s">
        <v>29</v>
      </c>
      <c r="V13" s="29">
        <f t="shared" si="0"/>
        <v>23.299999999999997</v>
      </c>
      <c r="W13" s="29">
        <f t="shared" si="1"/>
        <v>0.5</v>
      </c>
      <c r="X13" s="29">
        <v>0</v>
      </c>
      <c r="Y13" s="34">
        <f t="shared" si="2"/>
        <v>23.799999999999997</v>
      </c>
      <c r="Z13" s="34">
        <f t="shared" si="3"/>
        <v>7.766666666666666</v>
      </c>
      <c r="AA13" s="93" t="s">
        <v>133</v>
      </c>
      <c r="AB13" s="218" t="s">
        <v>427</v>
      </c>
      <c r="AC13" s="222" t="s">
        <v>504</v>
      </c>
      <c r="AD13" s="93"/>
      <c r="AG13" s="101" t="s">
        <v>134</v>
      </c>
      <c r="AH13" s="102" t="s">
        <v>135</v>
      </c>
      <c r="AI13" s="101" t="s">
        <v>80</v>
      </c>
      <c r="AJ13" s="102" t="s">
        <v>127</v>
      </c>
      <c r="AK13" s="103" t="s">
        <v>136</v>
      </c>
    </row>
    <row r="14" spans="1:37" ht="21.75" customHeight="1">
      <c r="A14" s="88">
        <v>7</v>
      </c>
      <c r="B14" s="163" t="s">
        <v>47</v>
      </c>
      <c r="C14" s="171" t="s">
        <v>137</v>
      </c>
      <c r="D14" s="25">
        <v>51140201</v>
      </c>
      <c r="E14" s="25" t="s">
        <v>36</v>
      </c>
      <c r="F14" s="210" t="s">
        <v>80</v>
      </c>
      <c r="G14" s="211" t="s">
        <v>138</v>
      </c>
      <c r="H14" s="174" t="s">
        <v>139</v>
      </c>
      <c r="I14" s="174" t="s">
        <v>27</v>
      </c>
      <c r="J14" s="171" t="s">
        <v>26</v>
      </c>
      <c r="K14" s="171" t="s">
        <v>30</v>
      </c>
      <c r="L14" s="171" t="s">
        <v>28</v>
      </c>
      <c r="M14" s="171"/>
      <c r="N14" s="27" t="s">
        <v>31</v>
      </c>
      <c r="O14" s="27" t="s">
        <v>32</v>
      </c>
      <c r="P14" s="31">
        <v>8.5</v>
      </c>
      <c r="Q14" s="27" t="s">
        <v>58</v>
      </c>
      <c r="R14" s="31">
        <v>8.8</v>
      </c>
      <c r="S14" s="27" t="s">
        <v>34</v>
      </c>
      <c r="T14" s="31">
        <v>8.3</v>
      </c>
      <c r="U14" s="29" t="s">
        <v>44</v>
      </c>
      <c r="V14" s="29">
        <f t="shared" si="0"/>
        <v>25.6</v>
      </c>
      <c r="W14" s="29">
        <f t="shared" si="1"/>
        <v>0.5</v>
      </c>
      <c r="X14" s="29">
        <v>0</v>
      </c>
      <c r="Y14" s="34">
        <f t="shared" si="2"/>
        <v>26.1</v>
      </c>
      <c r="Z14" s="34">
        <f t="shared" si="3"/>
        <v>8.533333333333333</v>
      </c>
      <c r="AA14" s="93" t="s">
        <v>143</v>
      </c>
      <c r="AB14" s="221" t="s">
        <v>424</v>
      </c>
      <c r="AC14" s="93"/>
      <c r="AD14" s="93"/>
      <c r="AG14" s="101" t="s">
        <v>94</v>
      </c>
      <c r="AH14" s="102" t="s">
        <v>140</v>
      </c>
      <c r="AI14" s="101" t="s">
        <v>141</v>
      </c>
      <c r="AJ14" s="102" t="s">
        <v>127</v>
      </c>
      <c r="AK14" s="103" t="s">
        <v>142</v>
      </c>
    </row>
    <row r="15" spans="1:37" ht="21.75" customHeight="1">
      <c r="A15" s="90">
        <v>8</v>
      </c>
      <c r="B15" s="171" t="s">
        <v>48</v>
      </c>
      <c r="C15" s="171" t="s">
        <v>144</v>
      </c>
      <c r="D15" s="25">
        <v>51140201</v>
      </c>
      <c r="E15" s="25" t="s">
        <v>36</v>
      </c>
      <c r="F15" s="210" t="s">
        <v>145</v>
      </c>
      <c r="G15" s="211" t="s">
        <v>146</v>
      </c>
      <c r="H15" s="174" t="s">
        <v>147</v>
      </c>
      <c r="I15" s="174" t="s">
        <v>27</v>
      </c>
      <c r="J15" s="171" t="s">
        <v>26</v>
      </c>
      <c r="K15" s="171" t="s">
        <v>148</v>
      </c>
      <c r="L15" s="171" t="s">
        <v>28</v>
      </c>
      <c r="M15" s="171"/>
      <c r="N15" s="27" t="s">
        <v>31</v>
      </c>
      <c r="O15" s="27" t="s">
        <v>32</v>
      </c>
      <c r="P15" s="31">
        <v>7.9</v>
      </c>
      <c r="Q15" s="27" t="s">
        <v>33</v>
      </c>
      <c r="R15" s="31">
        <v>8.5</v>
      </c>
      <c r="S15" s="27" t="s">
        <v>34</v>
      </c>
      <c r="T15" s="31">
        <v>8.2</v>
      </c>
      <c r="U15" s="29" t="s">
        <v>29</v>
      </c>
      <c r="V15" s="29">
        <f t="shared" si="0"/>
        <v>24.599999999999998</v>
      </c>
      <c r="W15" s="29">
        <f t="shared" si="1"/>
        <v>0.5</v>
      </c>
      <c r="X15" s="29">
        <v>0</v>
      </c>
      <c r="Y15" s="34">
        <f t="shared" si="2"/>
        <v>25.099999999999998</v>
      </c>
      <c r="Z15" s="34">
        <f t="shared" si="3"/>
        <v>8.2</v>
      </c>
      <c r="AA15" s="93" t="s">
        <v>149</v>
      </c>
      <c r="AB15" s="206" t="s">
        <v>424</v>
      </c>
      <c r="AC15" s="93"/>
      <c r="AD15" s="93"/>
      <c r="AG15" s="101" t="s">
        <v>150</v>
      </c>
      <c r="AH15" s="102" t="s">
        <v>151</v>
      </c>
      <c r="AI15" s="101" t="s">
        <v>111</v>
      </c>
      <c r="AJ15" s="102" t="s">
        <v>152</v>
      </c>
      <c r="AK15" s="103" t="s">
        <v>153</v>
      </c>
    </row>
    <row r="16" spans="1:37" ht="21.75" customHeight="1">
      <c r="A16" s="88">
        <v>9</v>
      </c>
      <c r="B16" s="163" t="s">
        <v>49</v>
      </c>
      <c r="C16" s="171" t="s">
        <v>154</v>
      </c>
      <c r="D16" s="25">
        <v>51140201</v>
      </c>
      <c r="E16" s="25" t="s">
        <v>36</v>
      </c>
      <c r="F16" s="210" t="s">
        <v>155</v>
      </c>
      <c r="G16" s="211" t="s">
        <v>156</v>
      </c>
      <c r="H16" s="174" t="s">
        <v>157</v>
      </c>
      <c r="I16" s="174" t="s">
        <v>27</v>
      </c>
      <c r="J16" s="171" t="s">
        <v>26</v>
      </c>
      <c r="K16" s="171" t="s">
        <v>148</v>
      </c>
      <c r="L16" s="171" t="s">
        <v>28</v>
      </c>
      <c r="M16" s="171"/>
      <c r="N16" s="27" t="s">
        <v>31</v>
      </c>
      <c r="O16" s="27" t="s">
        <v>32</v>
      </c>
      <c r="P16" s="31">
        <v>7</v>
      </c>
      <c r="Q16" s="27" t="s">
        <v>33</v>
      </c>
      <c r="R16" s="31">
        <v>8.1</v>
      </c>
      <c r="S16" s="27" t="s">
        <v>34</v>
      </c>
      <c r="T16" s="31">
        <v>8.2</v>
      </c>
      <c r="U16" s="29" t="s">
        <v>29</v>
      </c>
      <c r="V16" s="29">
        <f t="shared" si="0"/>
        <v>23.299999999999997</v>
      </c>
      <c r="W16" s="29">
        <f t="shared" si="1"/>
        <v>0.5</v>
      </c>
      <c r="X16" s="29">
        <v>0</v>
      </c>
      <c r="Y16" s="34">
        <f t="shared" si="2"/>
        <v>23.799999999999997</v>
      </c>
      <c r="Z16" s="34">
        <f t="shared" si="3"/>
        <v>7.766666666666666</v>
      </c>
      <c r="AA16" s="93" t="s">
        <v>158</v>
      </c>
      <c r="AB16" s="218" t="s">
        <v>424</v>
      </c>
      <c r="AC16" s="93"/>
      <c r="AD16" s="93"/>
      <c r="AG16" s="101" t="s">
        <v>159</v>
      </c>
      <c r="AH16" s="102" t="s">
        <v>160</v>
      </c>
      <c r="AI16" s="101" t="s">
        <v>161</v>
      </c>
      <c r="AJ16" s="102" t="s">
        <v>102</v>
      </c>
      <c r="AK16" s="103" t="s">
        <v>162</v>
      </c>
    </row>
    <row r="17" spans="1:37" ht="21.75" customHeight="1">
      <c r="A17" s="90">
        <v>10</v>
      </c>
      <c r="B17" s="171" t="s">
        <v>63</v>
      </c>
      <c r="C17" s="175" t="s">
        <v>163</v>
      </c>
      <c r="D17" s="25">
        <v>51140201</v>
      </c>
      <c r="E17" s="25" t="s">
        <v>36</v>
      </c>
      <c r="F17" s="212" t="s">
        <v>164</v>
      </c>
      <c r="G17" s="213" t="s">
        <v>165</v>
      </c>
      <c r="H17" s="178" t="s">
        <v>166</v>
      </c>
      <c r="I17" s="178" t="s">
        <v>27</v>
      </c>
      <c r="J17" s="175" t="s">
        <v>26</v>
      </c>
      <c r="K17" s="175" t="s">
        <v>114</v>
      </c>
      <c r="L17" s="175" t="s">
        <v>28</v>
      </c>
      <c r="M17" s="175"/>
      <c r="N17" s="27" t="s">
        <v>37</v>
      </c>
      <c r="O17" s="27" t="s">
        <v>59</v>
      </c>
      <c r="P17" s="31">
        <v>8.4</v>
      </c>
      <c r="Q17" s="27" t="s">
        <v>32</v>
      </c>
      <c r="R17" s="31">
        <v>7.7</v>
      </c>
      <c r="S17" s="27" t="s">
        <v>60</v>
      </c>
      <c r="T17" s="54">
        <v>8.7</v>
      </c>
      <c r="U17" s="29" t="s">
        <v>44</v>
      </c>
      <c r="V17" s="55">
        <f t="shared" si="0"/>
        <v>24.8</v>
      </c>
      <c r="W17" s="55">
        <f t="shared" si="1"/>
        <v>0.5</v>
      </c>
      <c r="X17" s="55">
        <v>0</v>
      </c>
      <c r="Y17" s="56">
        <f t="shared" si="2"/>
        <v>25.3</v>
      </c>
      <c r="Z17" s="56">
        <f t="shared" si="3"/>
        <v>8.266666666666667</v>
      </c>
      <c r="AA17" s="93" t="s">
        <v>167</v>
      </c>
      <c r="AB17" s="206" t="s">
        <v>424</v>
      </c>
      <c r="AC17" s="93"/>
      <c r="AD17" s="93"/>
      <c r="AG17" s="101" t="s">
        <v>168</v>
      </c>
      <c r="AH17" s="102" t="s">
        <v>169</v>
      </c>
      <c r="AI17" s="101" t="s">
        <v>80</v>
      </c>
      <c r="AJ17" s="102" t="s">
        <v>170</v>
      </c>
      <c r="AK17" s="103" t="s">
        <v>128</v>
      </c>
    </row>
    <row r="18" spans="1:37" ht="21.75" customHeight="1">
      <c r="A18" s="88">
        <v>11</v>
      </c>
      <c r="B18" s="163" t="s">
        <v>64</v>
      </c>
      <c r="C18" s="171" t="s">
        <v>172</v>
      </c>
      <c r="D18" s="25">
        <v>51140201</v>
      </c>
      <c r="E18" s="25" t="s">
        <v>36</v>
      </c>
      <c r="F18" s="210" t="s">
        <v>173</v>
      </c>
      <c r="G18" s="211" t="s">
        <v>174</v>
      </c>
      <c r="H18" s="174" t="s">
        <v>175</v>
      </c>
      <c r="I18" s="174" t="s">
        <v>27</v>
      </c>
      <c r="J18" s="171" t="s">
        <v>26</v>
      </c>
      <c r="K18" s="171" t="s">
        <v>176</v>
      </c>
      <c r="L18" s="171" t="s">
        <v>35</v>
      </c>
      <c r="M18" s="171"/>
      <c r="N18" s="27" t="s">
        <v>171</v>
      </c>
      <c r="O18" s="27" t="s">
        <v>32</v>
      </c>
      <c r="P18" s="31">
        <v>6.2</v>
      </c>
      <c r="Q18" s="27" t="s">
        <v>33</v>
      </c>
      <c r="R18" s="31">
        <v>7.8</v>
      </c>
      <c r="S18" s="27" t="s">
        <v>34</v>
      </c>
      <c r="T18" s="31">
        <v>7.9</v>
      </c>
      <c r="U18" s="29">
        <v>7.04</v>
      </c>
      <c r="V18" s="29">
        <f t="shared" si="0"/>
        <v>21.9</v>
      </c>
      <c r="W18" s="29">
        <f t="shared" si="1"/>
        <v>0.25</v>
      </c>
      <c r="X18" s="29">
        <v>0</v>
      </c>
      <c r="Y18" s="34">
        <f t="shared" si="2"/>
        <v>22.15</v>
      </c>
      <c r="Z18" s="34">
        <f t="shared" si="3"/>
        <v>7.3</v>
      </c>
      <c r="AA18" s="93" t="s">
        <v>177</v>
      </c>
      <c r="AB18" s="221" t="s">
        <v>424</v>
      </c>
      <c r="AC18" s="93"/>
      <c r="AD18" s="93"/>
      <c r="AG18" s="101" t="s">
        <v>178</v>
      </c>
      <c r="AH18" s="102" t="s">
        <v>179</v>
      </c>
      <c r="AI18" s="101" t="s">
        <v>80</v>
      </c>
      <c r="AJ18" s="102" t="s">
        <v>180</v>
      </c>
      <c r="AK18" s="103" t="s">
        <v>181</v>
      </c>
    </row>
    <row r="19" spans="1:37" ht="21.75" customHeight="1">
      <c r="A19" s="90">
        <v>12</v>
      </c>
      <c r="B19" s="171" t="s">
        <v>65</v>
      </c>
      <c r="C19" s="171" t="s">
        <v>182</v>
      </c>
      <c r="D19" s="25">
        <v>51140201</v>
      </c>
      <c r="E19" s="25" t="s">
        <v>36</v>
      </c>
      <c r="F19" s="210" t="s">
        <v>80</v>
      </c>
      <c r="G19" s="211" t="s">
        <v>183</v>
      </c>
      <c r="H19" s="174" t="s">
        <v>184</v>
      </c>
      <c r="I19" s="174" t="s">
        <v>27</v>
      </c>
      <c r="J19" s="171" t="s">
        <v>26</v>
      </c>
      <c r="K19" s="171" t="s">
        <v>185</v>
      </c>
      <c r="L19" s="171" t="s">
        <v>28</v>
      </c>
      <c r="M19" s="171"/>
      <c r="N19" s="27" t="s">
        <v>37</v>
      </c>
      <c r="O19" s="27" t="s">
        <v>59</v>
      </c>
      <c r="P19" s="31">
        <v>7.4</v>
      </c>
      <c r="Q19" s="27" t="s">
        <v>32</v>
      </c>
      <c r="R19" s="31">
        <v>8</v>
      </c>
      <c r="S19" s="27" t="s">
        <v>60</v>
      </c>
      <c r="T19" s="31">
        <v>7.3</v>
      </c>
      <c r="U19" s="29" t="s">
        <v>29</v>
      </c>
      <c r="V19" s="29">
        <f t="shared" si="0"/>
        <v>22.7</v>
      </c>
      <c r="W19" s="29">
        <f t="shared" si="1"/>
        <v>0.5</v>
      </c>
      <c r="X19" s="29">
        <v>0</v>
      </c>
      <c r="Y19" s="34">
        <f t="shared" si="2"/>
        <v>23.2</v>
      </c>
      <c r="Z19" s="34">
        <f t="shared" si="3"/>
        <v>7.566666666666666</v>
      </c>
      <c r="AA19" s="93" t="s">
        <v>186</v>
      </c>
      <c r="AB19" s="206" t="s">
        <v>424</v>
      </c>
      <c r="AC19" s="93"/>
      <c r="AD19" s="93"/>
      <c r="AG19" s="101" t="s">
        <v>94</v>
      </c>
      <c r="AH19" s="102" t="s">
        <v>187</v>
      </c>
      <c r="AI19" s="101" t="s">
        <v>80</v>
      </c>
      <c r="AJ19" s="102" t="s">
        <v>188</v>
      </c>
      <c r="AK19" s="103" t="s">
        <v>189</v>
      </c>
    </row>
    <row r="20" spans="1:37" ht="21.75" customHeight="1">
      <c r="A20" s="88">
        <v>13</v>
      </c>
      <c r="B20" s="163" t="s">
        <v>66</v>
      </c>
      <c r="C20" s="171" t="s">
        <v>190</v>
      </c>
      <c r="D20" s="25">
        <v>51140201</v>
      </c>
      <c r="E20" s="25" t="s">
        <v>36</v>
      </c>
      <c r="F20" s="210" t="s">
        <v>191</v>
      </c>
      <c r="G20" s="211" t="s">
        <v>102</v>
      </c>
      <c r="H20" s="174" t="s">
        <v>192</v>
      </c>
      <c r="I20" s="174" t="s">
        <v>27</v>
      </c>
      <c r="J20" s="171" t="s">
        <v>26</v>
      </c>
      <c r="K20" s="171" t="s">
        <v>92</v>
      </c>
      <c r="L20" s="171" t="s">
        <v>28</v>
      </c>
      <c r="M20" s="171"/>
      <c r="N20" s="27" t="s">
        <v>31</v>
      </c>
      <c r="O20" s="27" t="s">
        <v>32</v>
      </c>
      <c r="P20" s="31">
        <v>7.7</v>
      </c>
      <c r="Q20" s="27" t="s">
        <v>58</v>
      </c>
      <c r="R20" s="31">
        <v>8.3</v>
      </c>
      <c r="S20" s="27" t="s">
        <v>34</v>
      </c>
      <c r="T20" s="31">
        <v>7.4</v>
      </c>
      <c r="U20" s="29" t="s">
        <v>29</v>
      </c>
      <c r="V20" s="29">
        <f t="shared" si="0"/>
        <v>23.4</v>
      </c>
      <c r="W20" s="29">
        <f t="shared" si="1"/>
        <v>0.5</v>
      </c>
      <c r="X20" s="29">
        <v>0</v>
      </c>
      <c r="Y20" s="34">
        <f t="shared" si="2"/>
        <v>23.9</v>
      </c>
      <c r="Z20" s="34">
        <f t="shared" si="3"/>
        <v>7.8</v>
      </c>
      <c r="AA20" s="93" t="s">
        <v>193</v>
      </c>
      <c r="AB20" s="206" t="s">
        <v>424</v>
      </c>
      <c r="AC20" s="93"/>
      <c r="AD20" s="93"/>
      <c r="AG20" s="101" t="s">
        <v>194</v>
      </c>
      <c r="AH20" s="102" t="s">
        <v>195</v>
      </c>
      <c r="AI20" s="101" t="s">
        <v>80</v>
      </c>
      <c r="AJ20" s="102" t="s">
        <v>196</v>
      </c>
      <c r="AK20" s="103" t="s">
        <v>197</v>
      </c>
    </row>
    <row r="21" spans="1:37" ht="21.75" customHeight="1">
      <c r="A21" s="90">
        <v>14</v>
      </c>
      <c r="B21" s="171" t="s">
        <v>67</v>
      </c>
      <c r="C21" s="171" t="s">
        <v>198</v>
      </c>
      <c r="D21" s="25">
        <v>51140201</v>
      </c>
      <c r="E21" s="25" t="s">
        <v>36</v>
      </c>
      <c r="F21" s="210" t="s">
        <v>173</v>
      </c>
      <c r="G21" s="211" t="s">
        <v>199</v>
      </c>
      <c r="H21" s="174" t="s">
        <v>200</v>
      </c>
      <c r="I21" s="174" t="s">
        <v>27</v>
      </c>
      <c r="J21" s="171" t="s">
        <v>26</v>
      </c>
      <c r="K21" s="171" t="s">
        <v>30</v>
      </c>
      <c r="L21" s="171" t="s">
        <v>28</v>
      </c>
      <c r="M21" s="171"/>
      <c r="N21" s="27" t="s">
        <v>31</v>
      </c>
      <c r="O21" s="27" t="s">
        <v>32</v>
      </c>
      <c r="P21" s="31">
        <v>7.2</v>
      </c>
      <c r="Q21" s="27" t="s">
        <v>33</v>
      </c>
      <c r="R21" s="31">
        <v>7.1</v>
      </c>
      <c r="S21" s="27" t="s">
        <v>34</v>
      </c>
      <c r="T21" s="31">
        <v>7.6</v>
      </c>
      <c r="U21" s="29" t="s">
        <v>29</v>
      </c>
      <c r="V21" s="29">
        <f t="shared" si="0"/>
        <v>21.9</v>
      </c>
      <c r="W21" s="29">
        <f t="shared" si="1"/>
        <v>0.5</v>
      </c>
      <c r="X21" s="29">
        <v>0</v>
      </c>
      <c r="Y21" s="34">
        <f t="shared" si="2"/>
        <v>22.4</v>
      </c>
      <c r="Z21" s="34">
        <f t="shared" si="3"/>
        <v>7.3</v>
      </c>
      <c r="AA21" s="93" t="s">
        <v>201</v>
      </c>
      <c r="AB21" s="206" t="s">
        <v>424</v>
      </c>
      <c r="AC21" s="93"/>
      <c r="AD21" s="93"/>
      <c r="AG21" s="101" t="s">
        <v>202</v>
      </c>
      <c r="AH21" s="102" t="s">
        <v>203</v>
      </c>
      <c r="AI21" s="101" t="s">
        <v>80</v>
      </c>
      <c r="AJ21" s="102" t="s">
        <v>204</v>
      </c>
      <c r="AK21" s="103" t="s">
        <v>205</v>
      </c>
    </row>
    <row r="22" spans="1:37" ht="21.75" customHeight="1">
      <c r="A22" s="88">
        <v>15</v>
      </c>
      <c r="B22" s="163" t="s">
        <v>68</v>
      </c>
      <c r="C22" s="171" t="s">
        <v>206</v>
      </c>
      <c r="D22" s="25">
        <v>51140201</v>
      </c>
      <c r="E22" s="25" t="s">
        <v>36</v>
      </c>
      <c r="F22" s="210" t="s">
        <v>80</v>
      </c>
      <c r="G22" s="211" t="s">
        <v>196</v>
      </c>
      <c r="H22" s="174" t="s">
        <v>207</v>
      </c>
      <c r="I22" s="174" t="s">
        <v>27</v>
      </c>
      <c r="J22" s="171" t="s">
        <v>26</v>
      </c>
      <c r="K22" s="171" t="s">
        <v>148</v>
      </c>
      <c r="L22" s="171" t="s">
        <v>28</v>
      </c>
      <c r="M22" s="171"/>
      <c r="N22" s="27" t="s">
        <v>31</v>
      </c>
      <c r="O22" s="27" t="s">
        <v>32</v>
      </c>
      <c r="P22" s="31">
        <v>6.8</v>
      </c>
      <c r="Q22" s="27" t="s">
        <v>33</v>
      </c>
      <c r="R22" s="31">
        <v>7.8</v>
      </c>
      <c r="S22" s="27" t="s">
        <v>34</v>
      </c>
      <c r="T22" s="31">
        <v>7.1</v>
      </c>
      <c r="U22" s="29" t="s">
        <v>29</v>
      </c>
      <c r="V22" s="29">
        <f t="shared" si="0"/>
        <v>21.7</v>
      </c>
      <c r="W22" s="29">
        <f t="shared" si="1"/>
        <v>0.5</v>
      </c>
      <c r="X22" s="29">
        <v>0</v>
      </c>
      <c r="Y22" s="34">
        <f t="shared" si="2"/>
        <v>22.2</v>
      </c>
      <c r="Z22" s="34">
        <f t="shared" si="3"/>
        <v>7.233333333333333</v>
      </c>
      <c r="AA22" s="93" t="s">
        <v>208</v>
      </c>
      <c r="AB22" s="218" t="s">
        <v>427</v>
      </c>
      <c r="AC22" s="222" t="s">
        <v>504</v>
      </c>
      <c r="AD22" s="93"/>
      <c r="AG22" s="101" t="s">
        <v>209</v>
      </c>
      <c r="AH22" s="102" t="s">
        <v>106</v>
      </c>
      <c r="AI22" s="101" t="s">
        <v>80</v>
      </c>
      <c r="AJ22" s="102" t="s">
        <v>188</v>
      </c>
      <c r="AK22" s="103" t="s">
        <v>210</v>
      </c>
    </row>
    <row r="23" spans="1:37" ht="21.75" customHeight="1">
      <c r="A23" s="90">
        <v>16</v>
      </c>
      <c r="B23" s="171" t="s">
        <v>69</v>
      </c>
      <c r="C23" s="171" t="s">
        <v>211</v>
      </c>
      <c r="D23" s="25">
        <v>51140201</v>
      </c>
      <c r="E23" s="25" t="s">
        <v>36</v>
      </c>
      <c r="F23" s="210" t="s">
        <v>80</v>
      </c>
      <c r="G23" s="211" t="s">
        <v>212</v>
      </c>
      <c r="H23" s="174" t="s">
        <v>213</v>
      </c>
      <c r="I23" s="174" t="s">
        <v>27</v>
      </c>
      <c r="J23" s="171" t="s">
        <v>26</v>
      </c>
      <c r="K23" s="171" t="s">
        <v>114</v>
      </c>
      <c r="L23" s="171" t="s">
        <v>28</v>
      </c>
      <c r="M23" s="171"/>
      <c r="N23" s="27" t="s">
        <v>31</v>
      </c>
      <c r="O23" s="27" t="s">
        <v>32</v>
      </c>
      <c r="P23" s="31">
        <v>7.3</v>
      </c>
      <c r="Q23" s="27" t="s">
        <v>33</v>
      </c>
      <c r="R23" s="31">
        <v>8.3</v>
      </c>
      <c r="S23" s="27" t="s">
        <v>34</v>
      </c>
      <c r="T23" s="31">
        <v>8.6</v>
      </c>
      <c r="U23" s="29" t="s">
        <v>29</v>
      </c>
      <c r="V23" s="29">
        <f t="shared" si="0"/>
        <v>24.200000000000003</v>
      </c>
      <c r="W23" s="29">
        <f t="shared" si="1"/>
        <v>0.5</v>
      </c>
      <c r="X23" s="29">
        <v>0</v>
      </c>
      <c r="Y23" s="34">
        <f t="shared" si="2"/>
        <v>24.700000000000003</v>
      </c>
      <c r="Z23" s="34">
        <f t="shared" si="3"/>
        <v>8.066666666666668</v>
      </c>
      <c r="AA23" s="93" t="s">
        <v>214</v>
      </c>
      <c r="AB23" s="206" t="s">
        <v>424</v>
      </c>
      <c r="AC23" s="93"/>
      <c r="AD23" s="93"/>
      <c r="AG23" s="101" t="s">
        <v>85</v>
      </c>
      <c r="AH23" s="102" t="s">
        <v>215</v>
      </c>
      <c r="AI23" s="101" t="s">
        <v>80</v>
      </c>
      <c r="AJ23" s="102" t="s">
        <v>216</v>
      </c>
      <c r="AK23" s="103" t="s">
        <v>128</v>
      </c>
    </row>
    <row r="24" spans="1:37" ht="21.75" customHeight="1">
      <c r="A24" s="88">
        <v>17</v>
      </c>
      <c r="B24" s="163" t="s">
        <v>70</v>
      </c>
      <c r="C24" s="171" t="s">
        <v>217</v>
      </c>
      <c r="D24" s="25">
        <v>51140201</v>
      </c>
      <c r="E24" s="25" t="s">
        <v>36</v>
      </c>
      <c r="F24" s="210" t="s">
        <v>80</v>
      </c>
      <c r="G24" s="211" t="s">
        <v>165</v>
      </c>
      <c r="H24" s="174" t="s">
        <v>218</v>
      </c>
      <c r="I24" s="174" t="s">
        <v>27</v>
      </c>
      <c r="J24" s="171" t="s">
        <v>26</v>
      </c>
      <c r="K24" s="171" t="s">
        <v>114</v>
      </c>
      <c r="L24" s="171" t="s">
        <v>28</v>
      </c>
      <c r="M24" s="171"/>
      <c r="N24" s="27" t="s">
        <v>31</v>
      </c>
      <c r="O24" s="27" t="s">
        <v>32</v>
      </c>
      <c r="P24" s="31">
        <v>8.1</v>
      </c>
      <c r="Q24" s="27" t="s">
        <v>33</v>
      </c>
      <c r="R24" s="31">
        <v>8.9</v>
      </c>
      <c r="S24" s="27" t="s">
        <v>34</v>
      </c>
      <c r="T24" s="31">
        <v>9.4</v>
      </c>
      <c r="U24" s="29" t="s">
        <v>44</v>
      </c>
      <c r="V24" s="29">
        <f t="shared" si="0"/>
        <v>26.4</v>
      </c>
      <c r="W24" s="29">
        <f t="shared" si="1"/>
        <v>0.5</v>
      </c>
      <c r="X24" s="29">
        <v>0</v>
      </c>
      <c r="Y24" s="34">
        <f t="shared" si="2"/>
        <v>26.9</v>
      </c>
      <c r="Z24" s="34">
        <f t="shared" si="3"/>
        <v>8.799999999999999</v>
      </c>
      <c r="AA24" s="93" t="s">
        <v>219</v>
      </c>
      <c r="AB24" s="206" t="s">
        <v>424</v>
      </c>
      <c r="AC24" s="93"/>
      <c r="AD24" s="93"/>
      <c r="AG24" s="101" t="s">
        <v>220</v>
      </c>
      <c r="AH24" s="102" t="s">
        <v>221</v>
      </c>
      <c r="AI24" s="101" t="s">
        <v>222</v>
      </c>
      <c r="AJ24" s="102" t="s">
        <v>223</v>
      </c>
      <c r="AK24" s="103" t="s">
        <v>224</v>
      </c>
    </row>
    <row r="25" spans="1:37" ht="21.75" customHeight="1">
      <c r="A25" s="90">
        <v>18</v>
      </c>
      <c r="B25" s="171" t="s">
        <v>71</v>
      </c>
      <c r="C25" s="171" t="s">
        <v>233</v>
      </c>
      <c r="D25" s="25">
        <v>51140201</v>
      </c>
      <c r="E25" s="25" t="s">
        <v>36</v>
      </c>
      <c r="F25" s="210" t="s">
        <v>234</v>
      </c>
      <c r="G25" s="211" t="s">
        <v>156</v>
      </c>
      <c r="H25" s="174" t="s">
        <v>235</v>
      </c>
      <c r="I25" s="174" t="s">
        <v>27</v>
      </c>
      <c r="J25" s="171" t="s">
        <v>26</v>
      </c>
      <c r="K25" s="171" t="s">
        <v>114</v>
      </c>
      <c r="L25" s="171" t="s">
        <v>28</v>
      </c>
      <c r="M25" s="171"/>
      <c r="N25" s="27" t="s">
        <v>31</v>
      </c>
      <c r="O25" s="27" t="s">
        <v>32</v>
      </c>
      <c r="P25" s="31">
        <v>7.4</v>
      </c>
      <c r="Q25" s="27" t="s">
        <v>33</v>
      </c>
      <c r="R25" s="31">
        <v>8.4</v>
      </c>
      <c r="S25" s="27" t="s">
        <v>34</v>
      </c>
      <c r="T25" s="31">
        <v>8</v>
      </c>
      <c r="U25" s="29" t="s">
        <v>29</v>
      </c>
      <c r="V25" s="29">
        <f t="shared" si="0"/>
        <v>23.8</v>
      </c>
      <c r="W25" s="29">
        <f t="shared" si="1"/>
        <v>0.5</v>
      </c>
      <c r="X25" s="29">
        <v>0</v>
      </c>
      <c r="Y25" s="34">
        <f t="shared" si="2"/>
        <v>24.3</v>
      </c>
      <c r="Z25" s="34">
        <f t="shared" si="3"/>
        <v>7.933333333333334</v>
      </c>
      <c r="AA25" s="93" t="s">
        <v>240</v>
      </c>
      <c r="AB25" s="206" t="s">
        <v>424</v>
      </c>
      <c r="AC25" s="93"/>
      <c r="AD25" s="93"/>
      <c r="AG25" s="101" t="s">
        <v>236</v>
      </c>
      <c r="AH25" s="102" t="s">
        <v>237</v>
      </c>
      <c r="AI25" s="101" t="s">
        <v>80</v>
      </c>
      <c r="AJ25" s="102" t="s">
        <v>238</v>
      </c>
      <c r="AK25" s="103" t="s">
        <v>239</v>
      </c>
    </row>
    <row r="26" spans="1:37" ht="21.75" customHeight="1">
      <c r="A26" s="88">
        <v>19</v>
      </c>
      <c r="B26" s="163" t="s">
        <v>72</v>
      </c>
      <c r="C26" s="171" t="s">
        <v>241</v>
      </c>
      <c r="D26" s="25">
        <v>51140201</v>
      </c>
      <c r="E26" s="25" t="s">
        <v>36</v>
      </c>
      <c r="F26" s="210" t="s">
        <v>80</v>
      </c>
      <c r="G26" s="211" t="s">
        <v>242</v>
      </c>
      <c r="H26" s="174" t="s">
        <v>243</v>
      </c>
      <c r="I26" s="174" t="s">
        <v>27</v>
      </c>
      <c r="J26" s="171" t="s">
        <v>26</v>
      </c>
      <c r="K26" s="171" t="s">
        <v>148</v>
      </c>
      <c r="L26" s="171" t="s">
        <v>28</v>
      </c>
      <c r="M26" s="171"/>
      <c r="N26" s="27" t="s">
        <v>31</v>
      </c>
      <c r="O26" s="27" t="s">
        <v>32</v>
      </c>
      <c r="P26" s="31">
        <v>8.3</v>
      </c>
      <c r="Q26" s="27" t="s">
        <v>33</v>
      </c>
      <c r="R26" s="31">
        <v>8.6</v>
      </c>
      <c r="S26" s="27" t="s">
        <v>34</v>
      </c>
      <c r="T26" s="31">
        <v>8.1</v>
      </c>
      <c r="U26" s="29" t="s">
        <v>44</v>
      </c>
      <c r="V26" s="29">
        <f t="shared" si="0"/>
        <v>25</v>
      </c>
      <c r="W26" s="29">
        <f t="shared" si="1"/>
        <v>0.5</v>
      </c>
      <c r="X26" s="29">
        <v>0</v>
      </c>
      <c r="Y26" s="34">
        <f t="shared" si="2"/>
        <v>25.5</v>
      </c>
      <c r="Z26" s="34">
        <f t="shared" si="3"/>
        <v>8.333333333333334</v>
      </c>
      <c r="AA26" s="93" t="s">
        <v>244</v>
      </c>
      <c r="AB26" s="221" t="s">
        <v>424</v>
      </c>
      <c r="AC26" s="93"/>
      <c r="AD26" s="93"/>
      <c r="AG26" s="101" t="s">
        <v>94</v>
      </c>
      <c r="AH26" s="102" t="s">
        <v>245</v>
      </c>
      <c r="AI26" s="101" t="s">
        <v>80</v>
      </c>
      <c r="AJ26" s="102" t="s">
        <v>246</v>
      </c>
      <c r="AK26" s="103" t="s">
        <v>247</v>
      </c>
    </row>
    <row r="27" spans="1:37" ht="21.75" customHeight="1">
      <c r="A27" s="90">
        <v>20</v>
      </c>
      <c r="B27" s="171" t="s">
        <v>73</v>
      </c>
      <c r="C27" s="171" t="s">
        <v>248</v>
      </c>
      <c r="D27" s="25">
        <v>51140201</v>
      </c>
      <c r="E27" s="25" t="s">
        <v>36</v>
      </c>
      <c r="F27" s="210" t="s">
        <v>80</v>
      </c>
      <c r="G27" s="211" t="s">
        <v>249</v>
      </c>
      <c r="H27" s="174" t="s">
        <v>250</v>
      </c>
      <c r="I27" s="174" t="s">
        <v>27</v>
      </c>
      <c r="J27" s="171" t="s">
        <v>26</v>
      </c>
      <c r="K27" s="171" t="s">
        <v>176</v>
      </c>
      <c r="L27" s="171" t="s">
        <v>35</v>
      </c>
      <c r="M27" s="171"/>
      <c r="N27" s="27" t="s">
        <v>31</v>
      </c>
      <c r="O27" s="27" t="s">
        <v>32</v>
      </c>
      <c r="P27" s="31">
        <v>8.2</v>
      </c>
      <c r="Q27" s="27" t="s">
        <v>33</v>
      </c>
      <c r="R27" s="31">
        <v>8</v>
      </c>
      <c r="S27" s="27" t="s">
        <v>34</v>
      </c>
      <c r="T27" s="31">
        <v>8.4</v>
      </c>
      <c r="U27" s="29" t="s">
        <v>44</v>
      </c>
      <c r="V27" s="29">
        <f t="shared" si="0"/>
        <v>24.6</v>
      </c>
      <c r="W27" s="29">
        <f t="shared" si="1"/>
        <v>0.25</v>
      </c>
      <c r="X27" s="29">
        <v>0</v>
      </c>
      <c r="Y27" s="34">
        <f t="shared" si="2"/>
        <v>24.85</v>
      </c>
      <c r="Z27" s="34">
        <f t="shared" si="3"/>
        <v>8.200000000000001</v>
      </c>
      <c r="AA27" s="93" t="s">
        <v>251</v>
      </c>
      <c r="AB27" s="219" t="s">
        <v>425</v>
      </c>
      <c r="AC27" s="93"/>
      <c r="AD27" s="93"/>
      <c r="AG27" s="101" t="s">
        <v>94</v>
      </c>
      <c r="AH27" s="102" t="s">
        <v>179</v>
      </c>
      <c r="AI27" s="101" t="s">
        <v>80</v>
      </c>
      <c r="AJ27" s="102" t="s">
        <v>252</v>
      </c>
      <c r="AK27" s="103" t="s">
        <v>253</v>
      </c>
    </row>
    <row r="28" spans="1:37" ht="21.75" customHeight="1">
      <c r="A28" s="88">
        <v>21</v>
      </c>
      <c r="B28" s="163" t="s">
        <v>74</v>
      </c>
      <c r="C28" s="171" t="s">
        <v>259</v>
      </c>
      <c r="D28" s="25">
        <v>51140201</v>
      </c>
      <c r="E28" s="25" t="s">
        <v>36</v>
      </c>
      <c r="F28" s="210" t="s">
        <v>260</v>
      </c>
      <c r="G28" s="211" t="s">
        <v>242</v>
      </c>
      <c r="H28" s="174" t="s">
        <v>261</v>
      </c>
      <c r="I28" s="174" t="s">
        <v>27</v>
      </c>
      <c r="J28" s="171" t="s">
        <v>26</v>
      </c>
      <c r="K28" s="171" t="s">
        <v>262</v>
      </c>
      <c r="L28" s="171" t="s">
        <v>35</v>
      </c>
      <c r="M28" s="171"/>
      <c r="N28" s="27" t="s">
        <v>31</v>
      </c>
      <c r="O28" s="27" t="s">
        <v>32</v>
      </c>
      <c r="P28" s="31">
        <v>7.3</v>
      </c>
      <c r="Q28" s="27" t="s">
        <v>33</v>
      </c>
      <c r="R28" s="31">
        <v>7.5</v>
      </c>
      <c r="S28" s="27" t="s">
        <v>34</v>
      </c>
      <c r="T28" s="31">
        <v>7.7</v>
      </c>
      <c r="U28" s="29" t="s">
        <v>29</v>
      </c>
      <c r="V28" s="29">
        <f t="shared" si="0"/>
        <v>22.5</v>
      </c>
      <c r="W28" s="29">
        <f t="shared" si="1"/>
        <v>0.25</v>
      </c>
      <c r="X28" s="29">
        <v>0</v>
      </c>
      <c r="Y28" s="34">
        <f t="shared" si="2"/>
        <v>22.75</v>
      </c>
      <c r="Z28" s="34">
        <f t="shared" si="3"/>
        <v>7.5</v>
      </c>
      <c r="AA28" s="93" t="s">
        <v>263</v>
      </c>
      <c r="AB28" s="206" t="s">
        <v>424</v>
      </c>
      <c r="AC28" s="93"/>
      <c r="AD28" s="93"/>
      <c r="AG28" s="101" t="s">
        <v>264</v>
      </c>
      <c r="AH28" s="102" t="s">
        <v>265</v>
      </c>
      <c r="AI28" s="101" t="s">
        <v>80</v>
      </c>
      <c r="AJ28" s="102" t="s">
        <v>266</v>
      </c>
      <c r="AK28" s="103" t="s">
        <v>267</v>
      </c>
    </row>
    <row r="29" spans="1:37" ht="21.75" customHeight="1">
      <c r="A29" s="90">
        <v>22</v>
      </c>
      <c r="B29" s="171" t="s">
        <v>75</v>
      </c>
      <c r="C29" s="171" t="s">
        <v>268</v>
      </c>
      <c r="D29" s="25">
        <v>51140201</v>
      </c>
      <c r="E29" s="25" t="s">
        <v>36</v>
      </c>
      <c r="F29" s="210" t="s">
        <v>145</v>
      </c>
      <c r="G29" s="211" t="s">
        <v>188</v>
      </c>
      <c r="H29" s="174" t="s">
        <v>269</v>
      </c>
      <c r="I29" s="174" t="s">
        <v>27</v>
      </c>
      <c r="J29" s="171" t="s">
        <v>26</v>
      </c>
      <c r="K29" s="171" t="s">
        <v>92</v>
      </c>
      <c r="L29" s="171" t="s">
        <v>28</v>
      </c>
      <c r="M29" s="171"/>
      <c r="N29" s="27" t="s">
        <v>31</v>
      </c>
      <c r="O29" s="27" t="s">
        <v>32</v>
      </c>
      <c r="P29" s="31">
        <v>7.6</v>
      </c>
      <c r="Q29" s="27" t="s">
        <v>58</v>
      </c>
      <c r="R29" s="31">
        <v>8.8</v>
      </c>
      <c r="S29" s="27" t="s">
        <v>34</v>
      </c>
      <c r="T29" s="31">
        <v>8</v>
      </c>
      <c r="U29" s="29" t="s">
        <v>29</v>
      </c>
      <c r="V29" s="29">
        <f t="shared" si="0"/>
        <v>24.4</v>
      </c>
      <c r="W29" s="29">
        <f t="shared" si="1"/>
        <v>0.5</v>
      </c>
      <c r="X29" s="29">
        <v>0</v>
      </c>
      <c r="Y29" s="34">
        <f t="shared" si="2"/>
        <v>24.9</v>
      </c>
      <c r="Z29" s="34">
        <f t="shared" si="3"/>
        <v>8.133333333333333</v>
      </c>
      <c r="AA29" s="108" t="s">
        <v>270</v>
      </c>
      <c r="AB29" s="218" t="s">
        <v>427</v>
      </c>
      <c r="AC29" s="108"/>
      <c r="AD29" s="108"/>
      <c r="AG29" s="110" t="s">
        <v>271</v>
      </c>
      <c r="AH29" s="111" t="s">
        <v>221</v>
      </c>
      <c r="AI29" s="101" t="s">
        <v>80</v>
      </c>
      <c r="AJ29" s="111" t="s">
        <v>127</v>
      </c>
      <c r="AK29" s="109" t="s">
        <v>197</v>
      </c>
    </row>
    <row r="30" spans="1:37" ht="21.75" customHeight="1">
      <c r="A30" s="88">
        <v>23</v>
      </c>
      <c r="B30" s="163" t="s">
        <v>76</v>
      </c>
      <c r="C30" s="179">
        <v>125950204</v>
      </c>
      <c r="D30" s="25">
        <v>51140201</v>
      </c>
      <c r="E30" s="25" t="s">
        <v>36</v>
      </c>
      <c r="F30" s="214" t="s">
        <v>272</v>
      </c>
      <c r="G30" s="215" t="s">
        <v>126</v>
      </c>
      <c r="H30" s="182">
        <v>37526</v>
      </c>
      <c r="I30" s="174" t="s">
        <v>27</v>
      </c>
      <c r="J30" s="171" t="s">
        <v>26</v>
      </c>
      <c r="K30" s="183" t="s">
        <v>92</v>
      </c>
      <c r="L30" s="171" t="s">
        <v>28</v>
      </c>
      <c r="M30" s="184"/>
      <c r="N30" s="27" t="s">
        <v>31</v>
      </c>
      <c r="O30" s="27" t="s">
        <v>32</v>
      </c>
      <c r="P30" s="31">
        <v>7.7</v>
      </c>
      <c r="Q30" s="27" t="s">
        <v>33</v>
      </c>
      <c r="R30" s="31">
        <v>8.8</v>
      </c>
      <c r="S30" s="27" t="s">
        <v>34</v>
      </c>
      <c r="T30" s="31">
        <v>8.3</v>
      </c>
      <c r="U30" s="29" t="s">
        <v>29</v>
      </c>
      <c r="V30" s="29">
        <f t="shared" si="0"/>
        <v>24.8</v>
      </c>
      <c r="W30" s="29">
        <f t="shared" si="1"/>
        <v>0.5</v>
      </c>
      <c r="X30" s="29">
        <v>0</v>
      </c>
      <c r="Y30" s="34">
        <f t="shared" si="2"/>
        <v>25.3</v>
      </c>
      <c r="Z30" s="34">
        <f t="shared" si="3"/>
        <v>8.266666666666667</v>
      </c>
      <c r="AA30" s="108" t="s">
        <v>273</v>
      </c>
      <c r="AB30" s="218" t="s">
        <v>428</v>
      </c>
      <c r="AC30" s="108"/>
      <c r="AD30" s="108"/>
      <c r="AG30" s="101" t="s">
        <v>125</v>
      </c>
      <c r="AH30" s="102" t="s">
        <v>274</v>
      </c>
      <c r="AI30" s="101" t="s">
        <v>275</v>
      </c>
      <c r="AJ30" s="102" t="s">
        <v>212</v>
      </c>
      <c r="AK30" s="109" t="s">
        <v>197</v>
      </c>
    </row>
    <row r="31" spans="1:37" ht="21.75" customHeight="1">
      <c r="A31" s="90">
        <v>24</v>
      </c>
      <c r="B31" s="171" t="s">
        <v>77</v>
      </c>
      <c r="C31" s="171" t="s">
        <v>276</v>
      </c>
      <c r="D31" s="25">
        <v>51140201</v>
      </c>
      <c r="E31" s="25" t="s">
        <v>36</v>
      </c>
      <c r="F31" s="210" t="s">
        <v>80</v>
      </c>
      <c r="G31" s="211" t="s">
        <v>277</v>
      </c>
      <c r="H31" s="174" t="s">
        <v>278</v>
      </c>
      <c r="I31" s="174" t="s">
        <v>27</v>
      </c>
      <c r="J31" s="171" t="s">
        <v>26</v>
      </c>
      <c r="K31" s="171" t="s">
        <v>148</v>
      </c>
      <c r="L31" s="171" t="s">
        <v>28</v>
      </c>
      <c r="M31" s="171"/>
      <c r="N31" s="27" t="s">
        <v>37</v>
      </c>
      <c r="O31" s="27" t="s">
        <v>59</v>
      </c>
      <c r="P31" s="31">
        <v>8.7</v>
      </c>
      <c r="Q31" s="27" t="s">
        <v>32</v>
      </c>
      <c r="R31" s="31">
        <v>7.3</v>
      </c>
      <c r="S31" s="27" t="s">
        <v>60</v>
      </c>
      <c r="T31" s="31">
        <v>8</v>
      </c>
      <c r="U31" s="29" t="s">
        <v>44</v>
      </c>
      <c r="V31" s="29">
        <f t="shared" si="0"/>
        <v>24</v>
      </c>
      <c r="W31" s="29">
        <f t="shared" si="1"/>
        <v>0.5</v>
      </c>
      <c r="X31" s="29">
        <v>0</v>
      </c>
      <c r="Y31" s="34">
        <f t="shared" si="2"/>
        <v>24.5</v>
      </c>
      <c r="Z31" s="34">
        <f t="shared" si="3"/>
        <v>8</v>
      </c>
      <c r="AA31" s="108" t="s">
        <v>279</v>
      </c>
      <c r="AB31" s="207" t="s">
        <v>424</v>
      </c>
      <c r="AC31" s="108"/>
      <c r="AD31" s="108"/>
      <c r="AG31" s="101" t="s">
        <v>280</v>
      </c>
      <c r="AH31" s="102" t="s">
        <v>281</v>
      </c>
      <c r="AI31" s="101" t="s">
        <v>191</v>
      </c>
      <c r="AJ31" s="102" t="s">
        <v>117</v>
      </c>
      <c r="AK31" s="103" t="s">
        <v>153</v>
      </c>
    </row>
    <row r="32" spans="1:37" ht="21.75" customHeight="1">
      <c r="A32" s="88">
        <v>25</v>
      </c>
      <c r="B32" s="163" t="s">
        <v>78</v>
      </c>
      <c r="C32" s="179">
        <v>125909224</v>
      </c>
      <c r="D32" s="25">
        <v>51140201</v>
      </c>
      <c r="E32" s="25" t="s">
        <v>36</v>
      </c>
      <c r="F32" s="214" t="s">
        <v>282</v>
      </c>
      <c r="G32" s="215" t="s">
        <v>283</v>
      </c>
      <c r="H32" s="182">
        <v>37462</v>
      </c>
      <c r="I32" s="174" t="s">
        <v>27</v>
      </c>
      <c r="J32" s="171" t="s">
        <v>26</v>
      </c>
      <c r="K32" s="183" t="s">
        <v>176</v>
      </c>
      <c r="L32" s="171" t="s">
        <v>35</v>
      </c>
      <c r="M32" s="184"/>
      <c r="N32" s="27" t="s">
        <v>31</v>
      </c>
      <c r="O32" s="27" t="s">
        <v>32</v>
      </c>
      <c r="P32" s="31">
        <v>7.2</v>
      </c>
      <c r="Q32" s="27" t="s">
        <v>33</v>
      </c>
      <c r="R32" s="31">
        <v>8.3</v>
      </c>
      <c r="S32" s="27" t="s">
        <v>34</v>
      </c>
      <c r="T32" s="31">
        <v>8.6</v>
      </c>
      <c r="U32" s="29" t="s">
        <v>44</v>
      </c>
      <c r="V32" s="29">
        <f t="shared" si="0"/>
        <v>24.1</v>
      </c>
      <c r="W32" s="29">
        <f t="shared" si="1"/>
        <v>0.25</v>
      </c>
      <c r="X32" s="29">
        <v>0</v>
      </c>
      <c r="Y32" s="34">
        <f t="shared" si="2"/>
        <v>24.35</v>
      </c>
      <c r="Z32" s="34">
        <f t="shared" si="3"/>
        <v>8.033333333333333</v>
      </c>
      <c r="AA32" s="108" t="s">
        <v>284</v>
      </c>
      <c r="AB32" s="207" t="s">
        <v>424</v>
      </c>
      <c r="AC32" s="108"/>
      <c r="AD32" s="108"/>
      <c r="AG32" s="101" t="s">
        <v>94</v>
      </c>
      <c r="AH32" s="102" t="s">
        <v>285</v>
      </c>
      <c r="AI32" s="101" t="s">
        <v>286</v>
      </c>
      <c r="AJ32" s="102" t="s">
        <v>287</v>
      </c>
      <c r="AK32" s="103" t="s">
        <v>253</v>
      </c>
    </row>
    <row r="33" spans="1:37" ht="21.75" customHeight="1">
      <c r="A33" s="90">
        <v>26</v>
      </c>
      <c r="B33" s="171" t="s">
        <v>225</v>
      </c>
      <c r="C33" s="179">
        <v>125949697</v>
      </c>
      <c r="D33" s="25">
        <v>51140201</v>
      </c>
      <c r="E33" s="25" t="s">
        <v>36</v>
      </c>
      <c r="F33" s="214" t="s">
        <v>307</v>
      </c>
      <c r="G33" s="215" t="s">
        <v>126</v>
      </c>
      <c r="H33" s="182">
        <v>37571</v>
      </c>
      <c r="I33" s="174" t="s">
        <v>27</v>
      </c>
      <c r="J33" s="171" t="s">
        <v>26</v>
      </c>
      <c r="K33" s="183" t="s">
        <v>176</v>
      </c>
      <c r="L33" s="171" t="s">
        <v>35</v>
      </c>
      <c r="M33" s="184"/>
      <c r="N33" s="27" t="s">
        <v>31</v>
      </c>
      <c r="O33" s="27" t="s">
        <v>32</v>
      </c>
      <c r="P33" s="31">
        <v>7.8</v>
      </c>
      <c r="Q33" s="27" t="s">
        <v>33</v>
      </c>
      <c r="R33" s="31">
        <v>6.4</v>
      </c>
      <c r="S33" s="27" t="s">
        <v>34</v>
      </c>
      <c r="T33" s="31">
        <v>8.3</v>
      </c>
      <c r="U33" s="29" t="s">
        <v>29</v>
      </c>
      <c r="V33" s="29">
        <f t="shared" si="0"/>
        <v>22.5</v>
      </c>
      <c r="W33" s="29">
        <f t="shared" si="1"/>
        <v>0.25</v>
      </c>
      <c r="X33" s="29">
        <v>0</v>
      </c>
      <c r="Y33" s="34">
        <f t="shared" si="2"/>
        <v>22.75</v>
      </c>
      <c r="Z33" s="34">
        <f t="shared" si="3"/>
        <v>7.5</v>
      </c>
      <c r="AA33" s="108" t="s">
        <v>308</v>
      </c>
      <c r="AB33" s="207" t="s">
        <v>424</v>
      </c>
      <c r="AC33" s="108"/>
      <c r="AD33" s="108"/>
      <c r="AG33" s="101" t="s">
        <v>94</v>
      </c>
      <c r="AH33" s="102" t="s">
        <v>309</v>
      </c>
      <c r="AI33" s="101" t="s">
        <v>80</v>
      </c>
      <c r="AJ33" s="102" t="s">
        <v>310</v>
      </c>
      <c r="AK33" s="103" t="s">
        <v>311</v>
      </c>
    </row>
    <row r="34" spans="1:37" ht="21.75" customHeight="1">
      <c r="A34" s="88">
        <v>27</v>
      </c>
      <c r="B34" s="163" t="s">
        <v>226</v>
      </c>
      <c r="C34" s="179">
        <v>125867156</v>
      </c>
      <c r="D34" s="25">
        <v>51140201</v>
      </c>
      <c r="E34" s="25" t="s">
        <v>36</v>
      </c>
      <c r="F34" s="214" t="s">
        <v>80</v>
      </c>
      <c r="G34" s="215" t="s">
        <v>312</v>
      </c>
      <c r="H34" s="182">
        <v>36903</v>
      </c>
      <c r="I34" s="174" t="s">
        <v>27</v>
      </c>
      <c r="J34" s="171" t="s">
        <v>26</v>
      </c>
      <c r="K34" s="183" t="s">
        <v>262</v>
      </c>
      <c r="L34" s="171" t="s">
        <v>35</v>
      </c>
      <c r="M34" s="184"/>
      <c r="N34" s="27" t="s">
        <v>31</v>
      </c>
      <c r="O34" s="27" t="s">
        <v>32</v>
      </c>
      <c r="P34" s="31">
        <v>7.9</v>
      </c>
      <c r="Q34" s="27" t="s">
        <v>33</v>
      </c>
      <c r="R34" s="31">
        <v>8.4</v>
      </c>
      <c r="S34" s="27" t="s">
        <v>34</v>
      </c>
      <c r="T34" s="31">
        <v>8.8</v>
      </c>
      <c r="U34" s="29" t="s">
        <v>29</v>
      </c>
      <c r="V34" s="29">
        <f t="shared" si="0"/>
        <v>25.1</v>
      </c>
      <c r="W34" s="29">
        <f t="shared" si="1"/>
        <v>0.25</v>
      </c>
      <c r="X34" s="29">
        <v>0</v>
      </c>
      <c r="Y34" s="34">
        <f t="shared" si="2"/>
        <v>25.35</v>
      </c>
      <c r="Z34" s="34">
        <f t="shared" si="3"/>
        <v>8.366666666666667</v>
      </c>
      <c r="AA34" s="108" t="s">
        <v>313</v>
      </c>
      <c r="AB34" s="221" t="s">
        <v>424</v>
      </c>
      <c r="AC34" s="222" t="s">
        <v>430</v>
      </c>
      <c r="AD34" s="108"/>
      <c r="AG34" s="101" t="s">
        <v>314</v>
      </c>
      <c r="AH34" s="102" t="s">
        <v>315</v>
      </c>
      <c r="AI34" s="101" t="s">
        <v>80</v>
      </c>
      <c r="AJ34" s="102" t="s">
        <v>316</v>
      </c>
      <c r="AK34" s="103" t="s">
        <v>317</v>
      </c>
    </row>
    <row r="35" spans="1:37" ht="21.75" customHeight="1">
      <c r="A35" s="90">
        <v>28</v>
      </c>
      <c r="B35" s="171" t="s">
        <v>227</v>
      </c>
      <c r="C35" s="179">
        <v>125990691</v>
      </c>
      <c r="D35" s="25">
        <v>51140201</v>
      </c>
      <c r="E35" s="25" t="s">
        <v>36</v>
      </c>
      <c r="F35" s="214" t="s">
        <v>145</v>
      </c>
      <c r="G35" s="215" t="s">
        <v>318</v>
      </c>
      <c r="H35" s="182">
        <v>37496</v>
      </c>
      <c r="I35" s="174" t="s">
        <v>27</v>
      </c>
      <c r="J35" s="171" t="s">
        <v>26</v>
      </c>
      <c r="K35" s="183" t="s">
        <v>92</v>
      </c>
      <c r="L35" s="171" t="s">
        <v>28</v>
      </c>
      <c r="M35" s="184"/>
      <c r="N35" s="27" t="s">
        <v>31</v>
      </c>
      <c r="O35" s="27" t="s">
        <v>32</v>
      </c>
      <c r="P35" s="31">
        <v>7.9</v>
      </c>
      <c r="Q35" s="27" t="s">
        <v>33</v>
      </c>
      <c r="R35" s="31">
        <v>9.1</v>
      </c>
      <c r="S35" s="27" t="s">
        <v>34</v>
      </c>
      <c r="T35" s="31">
        <v>8.7</v>
      </c>
      <c r="U35" s="29" t="s">
        <v>44</v>
      </c>
      <c r="V35" s="29">
        <f t="shared" si="0"/>
        <v>25.7</v>
      </c>
      <c r="W35" s="29">
        <f t="shared" si="1"/>
        <v>0.5</v>
      </c>
      <c r="X35" s="29">
        <v>0</v>
      </c>
      <c r="Y35" s="34">
        <f t="shared" si="2"/>
        <v>26.2</v>
      </c>
      <c r="Z35" s="34">
        <f t="shared" si="3"/>
        <v>8.566666666666666</v>
      </c>
      <c r="AA35" s="108" t="s">
        <v>327</v>
      </c>
      <c r="AB35" s="207" t="s">
        <v>424</v>
      </c>
      <c r="AC35" s="108"/>
      <c r="AD35" s="108"/>
      <c r="AG35" s="101" t="s">
        <v>324</v>
      </c>
      <c r="AH35" s="102" t="s">
        <v>325</v>
      </c>
      <c r="AI35" s="101" t="s">
        <v>80</v>
      </c>
      <c r="AJ35" s="102" t="s">
        <v>326</v>
      </c>
      <c r="AK35" s="103" t="s">
        <v>109</v>
      </c>
    </row>
    <row r="36" spans="1:37" ht="21.75" customHeight="1">
      <c r="A36" s="88">
        <v>29</v>
      </c>
      <c r="B36" s="163" t="s">
        <v>228</v>
      </c>
      <c r="C36" s="185">
        <v>125958078</v>
      </c>
      <c r="D36" s="25">
        <v>51140201</v>
      </c>
      <c r="E36" s="25" t="s">
        <v>36</v>
      </c>
      <c r="F36" s="214" t="s">
        <v>319</v>
      </c>
      <c r="G36" s="215" t="s">
        <v>126</v>
      </c>
      <c r="H36" s="182">
        <v>37543</v>
      </c>
      <c r="I36" s="174" t="s">
        <v>27</v>
      </c>
      <c r="J36" s="171" t="s">
        <v>26</v>
      </c>
      <c r="K36" s="183" t="s">
        <v>176</v>
      </c>
      <c r="L36" s="171" t="s">
        <v>35</v>
      </c>
      <c r="M36" s="184"/>
      <c r="N36" s="27" t="s">
        <v>37</v>
      </c>
      <c r="O36" s="27" t="s">
        <v>59</v>
      </c>
      <c r="P36" s="31">
        <v>7.3</v>
      </c>
      <c r="Q36" s="27" t="s">
        <v>32</v>
      </c>
      <c r="R36" s="31">
        <v>7.1</v>
      </c>
      <c r="S36" s="27" t="s">
        <v>60</v>
      </c>
      <c r="T36" s="31">
        <v>7</v>
      </c>
      <c r="U36" s="29" t="s">
        <v>29</v>
      </c>
      <c r="V36" s="29">
        <f t="shared" si="0"/>
        <v>21.4</v>
      </c>
      <c r="W36" s="29">
        <f t="shared" si="1"/>
        <v>0.25</v>
      </c>
      <c r="X36" s="29">
        <v>0</v>
      </c>
      <c r="Y36" s="34">
        <f t="shared" si="2"/>
        <v>21.65</v>
      </c>
      <c r="Z36" s="34">
        <f t="shared" si="3"/>
        <v>7.133333333333333</v>
      </c>
      <c r="AA36" s="108" t="s">
        <v>328</v>
      </c>
      <c r="AB36" s="218" t="s">
        <v>427</v>
      </c>
      <c r="AC36" s="222" t="s">
        <v>502</v>
      </c>
      <c r="AD36" s="108"/>
      <c r="AG36" s="101" t="s">
        <v>320</v>
      </c>
      <c r="AH36" s="102" t="s">
        <v>321</v>
      </c>
      <c r="AI36" s="101" t="s">
        <v>80</v>
      </c>
      <c r="AJ36" s="102" t="s">
        <v>322</v>
      </c>
      <c r="AK36" s="103" t="s">
        <v>323</v>
      </c>
    </row>
    <row r="37" spans="1:37" ht="21.75" customHeight="1">
      <c r="A37" s="90">
        <v>30</v>
      </c>
      <c r="B37" s="171" t="s">
        <v>229</v>
      </c>
      <c r="C37" s="185">
        <v>125909207</v>
      </c>
      <c r="D37" s="25">
        <v>51140201</v>
      </c>
      <c r="E37" s="25" t="s">
        <v>36</v>
      </c>
      <c r="F37" s="214" t="s">
        <v>222</v>
      </c>
      <c r="G37" s="215" t="s">
        <v>329</v>
      </c>
      <c r="H37" s="182">
        <v>37596</v>
      </c>
      <c r="I37" s="174" t="s">
        <v>27</v>
      </c>
      <c r="J37" s="171" t="s">
        <v>26</v>
      </c>
      <c r="K37" s="186" t="s">
        <v>176</v>
      </c>
      <c r="L37" s="171" t="s">
        <v>35</v>
      </c>
      <c r="M37" s="184"/>
      <c r="N37" s="27" t="s">
        <v>31</v>
      </c>
      <c r="O37" s="27" t="s">
        <v>32</v>
      </c>
      <c r="P37" s="31">
        <v>7.5</v>
      </c>
      <c r="Q37" s="27" t="s">
        <v>33</v>
      </c>
      <c r="R37" s="31">
        <v>8.4</v>
      </c>
      <c r="S37" s="27" t="s">
        <v>34</v>
      </c>
      <c r="T37" s="31">
        <v>8.4</v>
      </c>
      <c r="U37" s="29" t="s">
        <v>29</v>
      </c>
      <c r="V37" s="29">
        <f t="shared" si="0"/>
        <v>24.3</v>
      </c>
      <c r="W37" s="29">
        <f t="shared" si="1"/>
        <v>0.25</v>
      </c>
      <c r="X37" s="29">
        <v>0</v>
      </c>
      <c r="Y37" s="34">
        <f t="shared" si="2"/>
        <v>24.55</v>
      </c>
      <c r="Z37" s="34">
        <f t="shared" si="3"/>
        <v>8.1</v>
      </c>
      <c r="AA37" s="108" t="s">
        <v>330</v>
      </c>
      <c r="AB37" s="207" t="s">
        <v>424</v>
      </c>
      <c r="AC37" s="108"/>
      <c r="AD37" s="108"/>
      <c r="AG37" s="101" t="s">
        <v>331</v>
      </c>
      <c r="AH37" s="102" t="s">
        <v>332</v>
      </c>
      <c r="AI37" s="101" t="s">
        <v>80</v>
      </c>
      <c r="AJ37" s="102" t="s">
        <v>333</v>
      </c>
      <c r="AK37" s="103" t="s">
        <v>253</v>
      </c>
    </row>
    <row r="38" spans="1:37" ht="21.75" customHeight="1">
      <c r="A38" s="88">
        <v>31</v>
      </c>
      <c r="B38" s="163" t="s">
        <v>230</v>
      </c>
      <c r="C38" s="185">
        <v>125997041</v>
      </c>
      <c r="D38" s="25">
        <v>51140201</v>
      </c>
      <c r="E38" s="25" t="s">
        <v>36</v>
      </c>
      <c r="F38" s="214" t="s">
        <v>334</v>
      </c>
      <c r="G38" s="215" t="s">
        <v>335</v>
      </c>
      <c r="H38" s="182">
        <v>37609</v>
      </c>
      <c r="I38" s="174" t="s">
        <v>27</v>
      </c>
      <c r="J38" s="171" t="s">
        <v>26</v>
      </c>
      <c r="K38" s="186" t="s">
        <v>262</v>
      </c>
      <c r="L38" s="171" t="s">
        <v>35</v>
      </c>
      <c r="M38" s="184"/>
      <c r="N38" s="27" t="s">
        <v>37</v>
      </c>
      <c r="O38" s="27" t="s">
        <v>59</v>
      </c>
      <c r="P38" s="31">
        <v>7.1</v>
      </c>
      <c r="Q38" s="27" t="s">
        <v>32</v>
      </c>
      <c r="R38" s="31">
        <v>6.9</v>
      </c>
      <c r="S38" s="27" t="s">
        <v>60</v>
      </c>
      <c r="T38" s="31">
        <v>8.1</v>
      </c>
      <c r="U38" s="29" t="s">
        <v>29</v>
      </c>
      <c r="V38" s="29">
        <f t="shared" si="0"/>
        <v>22.1</v>
      </c>
      <c r="W38" s="29">
        <f t="shared" si="1"/>
        <v>0.25</v>
      </c>
      <c r="X38" s="29">
        <v>0</v>
      </c>
      <c r="Y38" s="34">
        <f t="shared" si="2"/>
        <v>22.35</v>
      </c>
      <c r="Z38" s="34">
        <f t="shared" si="3"/>
        <v>7.366666666666667</v>
      </c>
      <c r="AA38" s="108" t="s">
        <v>336</v>
      </c>
      <c r="AB38" s="207" t="s">
        <v>424</v>
      </c>
      <c r="AC38" s="108"/>
      <c r="AD38" s="108"/>
      <c r="AG38" s="101" t="s">
        <v>337</v>
      </c>
      <c r="AH38" s="102" t="s">
        <v>338</v>
      </c>
      <c r="AI38" s="101" t="s">
        <v>80</v>
      </c>
      <c r="AJ38" s="102" t="s">
        <v>339</v>
      </c>
      <c r="AK38" s="103" t="s">
        <v>340</v>
      </c>
    </row>
    <row r="39" spans="1:37" ht="21.75" customHeight="1">
      <c r="A39" s="90">
        <v>32</v>
      </c>
      <c r="B39" s="171" t="s">
        <v>231</v>
      </c>
      <c r="C39" s="185">
        <v>125933041</v>
      </c>
      <c r="D39" s="25">
        <v>51140201</v>
      </c>
      <c r="E39" s="25" t="s">
        <v>36</v>
      </c>
      <c r="F39" s="214" t="s">
        <v>341</v>
      </c>
      <c r="G39" s="215" t="s">
        <v>199</v>
      </c>
      <c r="H39" s="182">
        <v>37555</v>
      </c>
      <c r="I39" s="174" t="s">
        <v>27</v>
      </c>
      <c r="J39" s="171" t="s">
        <v>26</v>
      </c>
      <c r="K39" s="186" t="s">
        <v>262</v>
      </c>
      <c r="L39" s="171" t="s">
        <v>35</v>
      </c>
      <c r="M39" s="184"/>
      <c r="N39" s="27" t="s">
        <v>31</v>
      </c>
      <c r="O39" s="27" t="s">
        <v>32</v>
      </c>
      <c r="P39" s="31">
        <v>7.5</v>
      </c>
      <c r="Q39" s="27" t="s">
        <v>33</v>
      </c>
      <c r="R39" s="31">
        <v>7.7</v>
      </c>
      <c r="S39" s="27" t="s">
        <v>34</v>
      </c>
      <c r="T39" s="31">
        <v>7.6</v>
      </c>
      <c r="U39" s="29" t="s">
        <v>29</v>
      </c>
      <c r="V39" s="29">
        <f t="shared" si="0"/>
        <v>22.799999999999997</v>
      </c>
      <c r="W39" s="29">
        <f t="shared" si="1"/>
        <v>0.25</v>
      </c>
      <c r="X39" s="29">
        <v>0</v>
      </c>
      <c r="Y39" s="34">
        <f t="shared" si="2"/>
        <v>23.049999999999997</v>
      </c>
      <c r="Z39" s="34">
        <f t="shared" si="3"/>
        <v>7.599999999999999</v>
      </c>
      <c r="AA39" s="108" t="s">
        <v>342</v>
      </c>
      <c r="AB39" s="206" t="s">
        <v>424</v>
      </c>
      <c r="AC39" s="108"/>
      <c r="AD39" s="108"/>
      <c r="AG39" s="101" t="s">
        <v>343</v>
      </c>
      <c r="AH39" s="102" t="s">
        <v>180</v>
      </c>
      <c r="AI39" s="101" t="s">
        <v>80</v>
      </c>
      <c r="AJ39" s="102" t="s">
        <v>344</v>
      </c>
      <c r="AK39" s="103" t="s">
        <v>345</v>
      </c>
    </row>
    <row r="40" spans="1:38" ht="21.75" customHeight="1">
      <c r="A40" s="88">
        <v>33</v>
      </c>
      <c r="B40" s="163" t="s">
        <v>232</v>
      </c>
      <c r="C40" s="185">
        <v>125920504</v>
      </c>
      <c r="D40" s="25">
        <v>51140201</v>
      </c>
      <c r="E40" s="25" t="s">
        <v>36</v>
      </c>
      <c r="F40" s="214" t="s">
        <v>346</v>
      </c>
      <c r="G40" s="215" t="s">
        <v>338</v>
      </c>
      <c r="H40" s="182">
        <v>37307</v>
      </c>
      <c r="I40" s="174" t="s">
        <v>27</v>
      </c>
      <c r="J40" s="171" t="s">
        <v>26</v>
      </c>
      <c r="K40" s="186" t="s">
        <v>114</v>
      </c>
      <c r="L40" s="171" t="s">
        <v>28</v>
      </c>
      <c r="M40" s="184"/>
      <c r="N40" s="27" t="s">
        <v>31</v>
      </c>
      <c r="O40" s="27" t="s">
        <v>32</v>
      </c>
      <c r="P40" s="31">
        <v>7.9</v>
      </c>
      <c r="Q40" s="27" t="s">
        <v>33</v>
      </c>
      <c r="R40" s="31">
        <v>7.8</v>
      </c>
      <c r="S40" s="27" t="s">
        <v>34</v>
      </c>
      <c r="T40" s="31">
        <v>7.9</v>
      </c>
      <c r="U40" s="29" t="s">
        <v>29</v>
      </c>
      <c r="V40" s="29">
        <f t="shared" si="0"/>
        <v>23.6</v>
      </c>
      <c r="W40" s="29">
        <f t="shared" si="1"/>
        <v>0.5</v>
      </c>
      <c r="X40" s="29">
        <v>0</v>
      </c>
      <c r="Y40" s="34">
        <f t="shared" si="2"/>
        <v>24.1</v>
      </c>
      <c r="Z40" s="34">
        <f t="shared" si="3"/>
        <v>7.866666666666667</v>
      </c>
      <c r="AA40" s="108" t="s">
        <v>347</v>
      </c>
      <c r="AB40" s="207" t="s">
        <v>424</v>
      </c>
      <c r="AC40" s="108"/>
      <c r="AD40" s="108"/>
      <c r="AE40" s="116"/>
      <c r="AF40" s="116"/>
      <c r="AG40" s="101" t="s">
        <v>348</v>
      </c>
      <c r="AH40" s="102" t="s">
        <v>349</v>
      </c>
      <c r="AI40" s="101" t="s">
        <v>80</v>
      </c>
      <c r="AJ40" s="102" t="s">
        <v>339</v>
      </c>
      <c r="AK40" s="103" t="s">
        <v>239</v>
      </c>
      <c r="AL40" s="116"/>
    </row>
    <row r="41" spans="1:38" ht="21.75" customHeight="1">
      <c r="A41" s="90">
        <v>34</v>
      </c>
      <c r="B41" s="171" t="s">
        <v>254</v>
      </c>
      <c r="C41" s="185">
        <v>125965172</v>
      </c>
      <c r="D41" s="25">
        <v>51140201</v>
      </c>
      <c r="E41" s="25" t="s">
        <v>36</v>
      </c>
      <c r="F41" s="214" t="s">
        <v>351</v>
      </c>
      <c r="G41" s="215" t="s">
        <v>102</v>
      </c>
      <c r="H41" s="182">
        <v>37331</v>
      </c>
      <c r="I41" s="174" t="s">
        <v>27</v>
      </c>
      <c r="J41" s="171" t="s">
        <v>26</v>
      </c>
      <c r="K41" s="186" t="s">
        <v>30</v>
      </c>
      <c r="L41" s="171" t="s">
        <v>28</v>
      </c>
      <c r="M41" s="184"/>
      <c r="N41" s="27" t="s">
        <v>31</v>
      </c>
      <c r="O41" s="27" t="s">
        <v>32</v>
      </c>
      <c r="P41" s="31">
        <v>7.2</v>
      </c>
      <c r="Q41" s="27" t="s">
        <v>33</v>
      </c>
      <c r="R41" s="31">
        <v>7.5</v>
      </c>
      <c r="S41" s="27" t="s">
        <v>34</v>
      </c>
      <c r="T41" s="31">
        <v>7.8</v>
      </c>
      <c r="U41" s="29" t="s">
        <v>29</v>
      </c>
      <c r="V41" s="29">
        <f t="shared" si="0"/>
        <v>22.5</v>
      </c>
      <c r="W41" s="29">
        <f t="shared" si="1"/>
        <v>0.5</v>
      </c>
      <c r="X41" s="29">
        <v>0</v>
      </c>
      <c r="Y41" s="34">
        <f t="shared" si="2"/>
        <v>23</v>
      </c>
      <c r="Z41" s="34">
        <f t="shared" si="3"/>
        <v>7.5</v>
      </c>
      <c r="AA41" s="108" t="s">
        <v>356</v>
      </c>
      <c r="AB41" s="207" t="s">
        <v>424</v>
      </c>
      <c r="AC41" s="108"/>
      <c r="AD41" s="108"/>
      <c r="AE41" s="116"/>
      <c r="AF41" s="116"/>
      <c r="AG41" s="101" t="s">
        <v>357</v>
      </c>
      <c r="AH41" s="102" t="s">
        <v>358</v>
      </c>
      <c r="AI41" s="101" t="s">
        <v>130</v>
      </c>
      <c r="AJ41" s="102" t="s">
        <v>359</v>
      </c>
      <c r="AK41" s="103" t="s">
        <v>360</v>
      </c>
      <c r="AL41" s="116"/>
    </row>
    <row r="42" spans="1:38" ht="21.75" customHeight="1">
      <c r="A42" s="88">
        <v>35</v>
      </c>
      <c r="B42" s="163" t="s">
        <v>255</v>
      </c>
      <c r="C42" s="185">
        <v>125914770</v>
      </c>
      <c r="D42" s="25">
        <v>51140201</v>
      </c>
      <c r="E42" s="25" t="s">
        <v>36</v>
      </c>
      <c r="F42" s="214" t="s">
        <v>350</v>
      </c>
      <c r="G42" s="215" t="s">
        <v>332</v>
      </c>
      <c r="H42" s="182">
        <v>37568</v>
      </c>
      <c r="I42" s="174" t="s">
        <v>27</v>
      </c>
      <c r="J42" s="171" t="s">
        <v>26</v>
      </c>
      <c r="K42" s="186" t="s">
        <v>114</v>
      </c>
      <c r="L42" s="171" t="s">
        <v>28</v>
      </c>
      <c r="M42" s="184"/>
      <c r="N42" s="27" t="s">
        <v>31</v>
      </c>
      <c r="O42" s="27" t="s">
        <v>32</v>
      </c>
      <c r="P42" s="31">
        <v>6.4</v>
      </c>
      <c r="Q42" s="27" t="s">
        <v>33</v>
      </c>
      <c r="R42" s="31">
        <v>7.8</v>
      </c>
      <c r="S42" s="27" t="s">
        <v>34</v>
      </c>
      <c r="T42" s="31">
        <v>7.8</v>
      </c>
      <c r="U42" s="29">
        <v>6.5</v>
      </c>
      <c r="V42" s="29">
        <f t="shared" si="0"/>
        <v>22</v>
      </c>
      <c r="W42" s="29">
        <f t="shared" si="1"/>
        <v>0.5</v>
      </c>
      <c r="X42" s="29">
        <v>0</v>
      </c>
      <c r="Y42" s="34">
        <f t="shared" si="2"/>
        <v>22.5</v>
      </c>
      <c r="Z42" s="34">
        <f t="shared" si="3"/>
        <v>7.333333333333333</v>
      </c>
      <c r="AA42" s="108" t="s">
        <v>352</v>
      </c>
      <c r="AB42" s="221" t="s">
        <v>424</v>
      </c>
      <c r="AC42" s="108"/>
      <c r="AD42" s="108"/>
      <c r="AE42" s="116"/>
      <c r="AF42" s="116"/>
      <c r="AG42" s="101" t="s">
        <v>353</v>
      </c>
      <c r="AH42" s="102" t="s">
        <v>354</v>
      </c>
      <c r="AI42" s="101" t="s">
        <v>121</v>
      </c>
      <c r="AJ42" s="102" t="s">
        <v>355</v>
      </c>
      <c r="AK42" s="103" t="s">
        <v>361</v>
      </c>
      <c r="AL42" s="116"/>
    </row>
    <row r="43" spans="1:38" ht="21.75" customHeight="1">
      <c r="A43" s="90">
        <v>36</v>
      </c>
      <c r="B43" s="171" t="s">
        <v>256</v>
      </c>
      <c r="C43" s="185">
        <v>125997122</v>
      </c>
      <c r="D43" s="25">
        <v>51140201</v>
      </c>
      <c r="E43" s="25" t="s">
        <v>36</v>
      </c>
      <c r="F43" s="214" t="s">
        <v>362</v>
      </c>
      <c r="G43" s="215" t="s">
        <v>363</v>
      </c>
      <c r="H43" s="182">
        <v>37573</v>
      </c>
      <c r="I43" s="174" t="s">
        <v>27</v>
      </c>
      <c r="J43" s="171" t="s">
        <v>26</v>
      </c>
      <c r="K43" s="186" t="s">
        <v>262</v>
      </c>
      <c r="L43" s="171" t="s">
        <v>35</v>
      </c>
      <c r="M43" s="184"/>
      <c r="N43" s="27" t="s">
        <v>31</v>
      </c>
      <c r="O43" s="27" t="s">
        <v>32</v>
      </c>
      <c r="P43" s="31">
        <v>7</v>
      </c>
      <c r="Q43" s="27" t="s">
        <v>33</v>
      </c>
      <c r="R43" s="31">
        <v>7.8</v>
      </c>
      <c r="S43" s="27" t="s">
        <v>34</v>
      </c>
      <c r="T43" s="31">
        <v>7.9</v>
      </c>
      <c r="U43" s="29" t="s">
        <v>29</v>
      </c>
      <c r="V43" s="29">
        <f t="shared" si="0"/>
        <v>22.700000000000003</v>
      </c>
      <c r="W43" s="29">
        <f t="shared" si="1"/>
        <v>0.25</v>
      </c>
      <c r="X43" s="29">
        <v>0</v>
      </c>
      <c r="Y43" s="34">
        <f t="shared" si="2"/>
        <v>22.950000000000003</v>
      </c>
      <c r="Z43" s="34">
        <f t="shared" si="3"/>
        <v>7.566666666666667</v>
      </c>
      <c r="AA43" s="108" t="s">
        <v>364</v>
      </c>
      <c r="AB43" s="207" t="s">
        <v>424</v>
      </c>
      <c r="AC43" s="108"/>
      <c r="AD43" s="108"/>
      <c r="AE43" s="116"/>
      <c r="AF43" s="116"/>
      <c r="AG43" s="101" t="s">
        <v>365</v>
      </c>
      <c r="AH43" s="102" t="s">
        <v>366</v>
      </c>
      <c r="AI43" s="101" t="s">
        <v>80</v>
      </c>
      <c r="AJ43" s="102" t="s">
        <v>316</v>
      </c>
      <c r="AK43" s="103" t="s">
        <v>345</v>
      </c>
      <c r="AL43" s="116"/>
    </row>
    <row r="44" spans="1:38" ht="21.75" customHeight="1">
      <c r="A44" s="88">
        <v>37</v>
      </c>
      <c r="B44" s="163" t="s">
        <v>257</v>
      </c>
      <c r="C44" s="185"/>
      <c r="D44" s="25">
        <v>51140201</v>
      </c>
      <c r="E44" s="25" t="s">
        <v>36</v>
      </c>
      <c r="F44" s="214" t="s">
        <v>378</v>
      </c>
      <c r="G44" s="215" t="s">
        <v>187</v>
      </c>
      <c r="H44" s="182">
        <v>37544</v>
      </c>
      <c r="I44" s="174" t="s">
        <v>27</v>
      </c>
      <c r="J44" s="171" t="s">
        <v>26</v>
      </c>
      <c r="K44" s="183" t="s">
        <v>114</v>
      </c>
      <c r="L44" s="171" t="s">
        <v>28</v>
      </c>
      <c r="M44" s="184"/>
      <c r="N44" s="27" t="s">
        <v>31</v>
      </c>
      <c r="O44" s="27" t="s">
        <v>32</v>
      </c>
      <c r="P44" s="31">
        <v>7.6</v>
      </c>
      <c r="Q44" s="27" t="s">
        <v>33</v>
      </c>
      <c r="R44" s="31">
        <v>7.8</v>
      </c>
      <c r="S44" s="27" t="s">
        <v>34</v>
      </c>
      <c r="T44" s="31">
        <v>7.6</v>
      </c>
      <c r="U44" s="29" t="s">
        <v>29</v>
      </c>
      <c r="V44" s="29">
        <f t="shared" si="0"/>
        <v>23</v>
      </c>
      <c r="W44" s="29">
        <f t="shared" si="1"/>
        <v>0.5</v>
      </c>
      <c r="X44" s="29">
        <v>0</v>
      </c>
      <c r="Y44" s="34">
        <f t="shared" si="2"/>
        <v>23.5</v>
      </c>
      <c r="Z44" s="34">
        <f t="shared" si="3"/>
        <v>7.666666666666667</v>
      </c>
      <c r="AA44" s="108"/>
      <c r="AB44" s="207"/>
      <c r="AC44" s="108"/>
      <c r="AD44" s="108"/>
      <c r="AE44" s="116"/>
      <c r="AF44" s="116"/>
      <c r="AG44" s="101" t="s">
        <v>379</v>
      </c>
      <c r="AH44" s="102" t="s">
        <v>380</v>
      </c>
      <c r="AI44" s="101" t="s">
        <v>121</v>
      </c>
      <c r="AJ44" s="102" t="s">
        <v>381</v>
      </c>
      <c r="AK44" s="103" t="s">
        <v>361</v>
      </c>
      <c r="AL44" s="116"/>
    </row>
    <row r="45" spans="1:38" ht="21.75" customHeight="1">
      <c r="A45" s="90">
        <v>38</v>
      </c>
      <c r="B45" s="171" t="s">
        <v>258</v>
      </c>
      <c r="C45" s="179">
        <v>125965415</v>
      </c>
      <c r="D45" s="25">
        <v>51140201</v>
      </c>
      <c r="E45" s="25" t="s">
        <v>36</v>
      </c>
      <c r="F45" s="214" t="s">
        <v>382</v>
      </c>
      <c r="G45" s="215" t="s">
        <v>312</v>
      </c>
      <c r="H45" s="182">
        <v>37609</v>
      </c>
      <c r="I45" s="174" t="s">
        <v>27</v>
      </c>
      <c r="J45" s="171" t="s">
        <v>26</v>
      </c>
      <c r="K45" s="186" t="s">
        <v>30</v>
      </c>
      <c r="L45" s="171" t="s">
        <v>28</v>
      </c>
      <c r="M45" s="184"/>
      <c r="N45" s="27" t="s">
        <v>31</v>
      </c>
      <c r="O45" s="27" t="s">
        <v>32</v>
      </c>
      <c r="P45" s="31">
        <v>7.6</v>
      </c>
      <c r="Q45" s="27" t="s">
        <v>33</v>
      </c>
      <c r="R45" s="31">
        <v>7.6</v>
      </c>
      <c r="S45" s="27" t="s">
        <v>34</v>
      </c>
      <c r="T45" s="31">
        <v>7.3</v>
      </c>
      <c r="U45" s="29" t="s">
        <v>29</v>
      </c>
      <c r="V45" s="29">
        <f t="shared" si="0"/>
        <v>22.5</v>
      </c>
      <c r="W45" s="29">
        <f t="shared" si="1"/>
        <v>0.5</v>
      </c>
      <c r="X45" s="29">
        <v>0</v>
      </c>
      <c r="Y45" s="34">
        <f t="shared" si="2"/>
        <v>23</v>
      </c>
      <c r="Z45" s="34">
        <f t="shared" si="3"/>
        <v>7.5</v>
      </c>
      <c r="AA45" s="108" t="s">
        <v>383</v>
      </c>
      <c r="AB45" s="207" t="s">
        <v>424</v>
      </c>
      <c r="AC45" s="108"/>
      <c r="AD45" s="108"/>
      <c r="AE45" s="116"/>
      <c r="AF45" s="116"/>
      <c r="AG45" s="101" t="s">
        <v>320</v>
      </c>
      <c r="AH45" s="102" t="s">
        <v>384</v>
      </c>
      <c r="AI45" s="101" t="s">
        <v>80</v>
      </c>
      <c r="AJ45" s="102" t="s">
        <v>146</v>
      </c>
      <c r="AK45" s="103" t="s">
        <v>385</v>
      </c>
      <c r="AL45" s="116"/>
    </row>
    <row r="46" spans="1:38" ht="21.75" customHeight="1">
      <c r="A46" s="88">
        <v>39</v>
      </c>
      <c r="B46" s="163" t="s">
        <v>288</v>
      </c>
      <c r="C46" s="179">
        <v>125986681</v>
      </c>
      <c r="D46" s="25">
        <v>51140201</v>
      </c>
      <c r="E46" s="25" t="s">
        <v>36</v>
      </c>
      <c r="F46" s="214" t="s">
        <v>386</v>
      </c>
      <c r="G46" s="215" t="s">
        <v>381</v>
      </c>
      <c r="H46" s="182">
        <v>37038</v>
      </c>
      <c r="I46" s="174" t="s">
        <v>27</v>
      </c>
      <c r="J46" s="171" t="s">
        <v>26</v>
      </c>
      <c r="K46" s="186" t="s">
        <v>176</v>
      </c>
      <c r="L46" s="171" t="s">
        <v>35</v>
      </c>
      <c r="M46" s="184"/>
      <c r="N46" s="27" t="s">
        <v>31</v>
      </c>
      <c r="O46" s="27" t="s">
        <v>32</v>
      </c>
      <c r="P46" s="31">
        <v>7.3</v>
      </c>
      <c r="Q46" s="27" t="s">
        <v>33</v>
      </c>
      <c r="R46" s="31">
        <v>8.3</v>
      </c>
      <c r="S46" s="27" t="s">
        <v>34</v>
      </c>
      <c r="T46" s="31">
        <v>8.7</v>
      </c>
      <c r="U46" s="29" t="s">
        <v>29</v>
      </c>
      <c r="V46" s="29">
        <f t="shared" si="0"/>
        <v>24.3</v>
      </c>
      <c r="W46" s="29">
        <f t="shared" si="1"/>
        <v>0.25</v>
      </c>
      <c r="X46" s="29">
        <v>0</v>
      </c>
      <c r="Y46" s="34">
        <f t="shared" si="2"/>
        <v>24.55</v>
      </c>
      <c r="Z46" s="34">
        <f t="shared" si="3"/>
        <v>8.1</v>
      </c>
      <c r="AA46" s="108" t="s">
        <v>387</v>
      </c>
      <c r="AB46" s="218" t="s">
        <v>429</v>
      </c>
      <c r="AC46" s="108"/>
      <c r="AD46" s="108"/>
      <c r="AE46" s="116"/>
      <c r="AF46" s="116"/>
      <c r="AG46" s="101" t="s">
        <v>178</v>
      </c>
      <c r="AH46" s="102" t="s">
        <v>102</v>
      </c>
      <c r="AI46" s="101" t="s">
        <v>80</v>
      </c>
      <c r="AJ46" s="102" t="s">
        <v>388</v>
      </c>
      <c r="AK46" s="103" t="s">
        <v>389</v>
      </c>
      <c r="AL46" s="116"/>
    </row>
    <row r="47" spans="1:38" ht="21.75" customHeight="1">
      <c r="A47" s="90">
        <v>40</v>
      </c>
      <c r="B47" s="171" t="s">
        <v>289</v>
      </c>
      <c r="C47" s="179">
        <v>125955935</v>
      </c>
      <c r="D47" s="25">
        <v>51140201</v>
      </c>
      <c r="E47" s="25" t="s">
        <v>36</v>
      </c>
      <c r="F47" s="214" t="s">
        <v>391</v>
      </c>
      <c r="G47" s="215" t="s">
        <v>183</v>
      </c>
      <c r="H47" s="182">
        <v>37607</v>
      </c>
      <c r="I47" s="174" t="s">
        <v>27</v>
      </c>
      <c r="J47" s="171" t="s">
        <v>26</v>
      </c>
      <c r="K47" s="183" t="s">
        <v>176</v>
      </c>
      <c r="L47" s="171" t="s">
        <v>35</v>
      </c>
      <c r="M47" s="184"/>
      <c r="N47" s="27" t="s">
        <v>31</v>
      </c>
      <c r="O47" s="27" t="s">
        <v>32</v>
      </c>
      <c r="P47" s="31">
        <v>6.5</v>
      </c>
      <c r="Q47" s="27" t="s">
        <v>33</v>
      </c>
      <c r="R47" s="31">
        <v>7.9</v>
      </c>
      <c r="S47" s="27" t="s">
        <v>34</v>
      </c>
      <c r="T47" s="31">
        <v>8</v>
      </c>
      <c r="U47" s="29" t="s">
        <v>29</v>
      </c>
      <c r="V47" s="29">
        <f t="shared" si="0"/>
        <v>22.4</v>
      </c>
      <c r="W47" s="29">
        <f t="shared" si="1"/>
        <v>0.25</v>
      </c>
      <c r="X47" s="29">
        <v>0</v>
      </c>
      <c r="Y47" s="34">
        <f t="shared" si="2"/>
        <v>22.65</v>
      </c>
      <c r="Z47" s="34">
        <f t="shared" si="3"/>
        <v>7.466666666666666</v>
      </c>
      <c r="AA47" s="108" t="s">
        <v>392</v>
      </c>
      <c r="AB47" s="218" t="s">
        <v>426</v>
      </c>
      <c r="AC47" s="116" t="s">
        <v>396</v>
      </c>
      <c r="AD47" s="108"/>
      <c r="AE47" s="116"/>
      <c r="AF47" s="116"/>
      <c r="AG47" s="101" t="s">
        <v>393</v>
      </c>
      <c r="AH47" s="102" t="s">
        <v>394</v>
      </c>
      <c r="AI47" s="101" t="s">
        <v>395</v>
      </c>
      <c r="AJ47" s="102" t="s">
        <v>146</v>
      </c>
      <c r="AK47" s="103" t="s">
        <v>311</v>
      </c>
      <c r="AL47" s="116"/>
    </row>
    <row r="48" spans="1:38" ht="21.75" customHeight="1">
      <c r="A48" s="88">
        <v>41</v>
      </c>
      <c r="B48" s="163" t="s">
        <v>290</v>
      </c>
      <c r="C48" s="185">
        <v>125914981</v>
      </c>
      <c r="D48" s="25">
        <v>51140201</v>
      </c>
      <c r="E48" s="25" t="s">
        <v>36</v>
      </c>
      <c r="F48" s="214" t="s">
        <v>397</v>
      </c>
      <c r="G48" s="215" t="s">
        <v>339</v>
      </c>
      <c r="H48" s="182">
        <v>37589</v>
      </c>
      <c r="I48" s="174" t="s">
        <v>27</v>
      </c>
      <c r="J48" s="171" t="s">
        <v>26</v>
      </c>
      <c r="K48" s="186" t="s">
        <v>114</v>
      </c>
      <c r="L48" s="171" t="s">
        <v>28</v>
      </c>
      <c r="M48" s="184"/>
      <c r="N48" s="27" t="s">
        <v>37</v>
      </c>
      <c r="O48" s="27" t="s">
        <v>59</v>
      </c>
      <c r="P48" s="31">
        <v>7.1</v>
      </c>
      <c r="Q48" s="27" t="s">
        <v>32</v>
      </c>
      <c r="R48" s="31">
        <v>7.3</v>
      </c>
      <c r="S48" s="27" t="s">
        <v>60</v>
      </c>
      <c r="T48" s="31">
        <v>7.6</v>
      </c>
      <c r="U48" s="29" t="s">
        <v>29</v>
      </c>
      <c r="V48" s="29">
        <f t="shared" si="0"/>
        <v>22</v>
      </c>
      <c r="W48" s="29">
        <f t="shared" si="1"/>
        <v>0.5</v>
      </c>
      <c r="X48" s="29">
        <v>0</v>
      </c>
      <c r="Y48" s="34">
        <f t="shared" si="2"/>
        <v>22.5</v>
      </c>
      <c r="Z48" s="34">
        <f t="shared" si="3"/>
        <v>7.333333333333333</v>
      </c>
      <c r="AA48" s="108" t="s">
        <v>398</v>
      </c>
      <c r="AB48" s="218" t="s">
        <v>426</v>
      </c>
      <c r="AC48" s="108"/>
      <c r="AD48" s="108"/>
      <c r="AE48" s="116"/>
      <c r="AF48" s="116"/>
      <c r="AG48" s="101" t="s">
        <v>399</v>
      </c>
      <c r="AH48" s="102" t="s">
        <v>400</v>
      </c>
      <c r="AI48" s="101" t="s">
        <v>401</v>
      </c>
      <c r="AJ48" s="102" t="s">
        <v>266</v>
      </c>
      <c r="AK48" s="103" t="s">
        <v>402</v>
      </c>
      <c r="AL48" s="116"/>
    </row>
    <row r="49" spans="1:38" ht="21.75" customHeight="1">
      <c r="A49" s="90">
        <v>42</v>
      </c>
      <c r="B49" s="171" t="s">
        <v>291</v>
      </c>
      <c r="C49" s="179">
        <v>125949646</v>
      </c>
      <c r="D49" s="25">
        <v>51140201</v>
      </c>
      <c r="E49" s="25" t="s">
        <v>36</v>
      </c>
      <c r="F49" s="214" t="s">
        <v>403</v>
      </c>
      <c r="G49" s="215" t="s">
        <v>188</v>
      </c>
      <c r="H49" s="182">
        <v>37502</v>
      </c>
      <c r="I49" s="174" t="s">
        <v>27</v>
      </c>
      <c r="J49" s="171" t="s">
        <v>26</v>
      </c>
      <c r="K49" s="183" t="s">
        <v>176</v>
      </c>
      <c r="L49" s="171" t="s">
        <v>35</v>
      </c>
      <c r="M49" s="184"/>
      <c r="N49" s="27" t="s">
        <v>31</v>
      </c>
      <c r="O49" s="27" t="s">
        <v>32</v>
      </c>
      <c r="P49" s="31">
        <v>7.6</v>
      </c>
      <c r="Q49" s="27" t="s">
        <v>33</v>
      </c>
      <c r="R49" s="31">
        <v>8.7</v>
      </c>
      <c r="S49" s="27" t="s">
        <v>34</v>
      </c>
      <c r="T49" s="31">
        <v>8.6</v>
      </c>
      <c r="U49" s="29" t="s">
        <v>44</v>
      </c>
      <c r="V49" s="29">
        <f t="shared" si="0"/>
        <v>24.9</v>
      </c>
      <c r="W49" s="29">
        <f t="shared" si="1"/>
        <v>0.25</v>
      </c>
      <c r="X49" s="29">
        <v>0</v>
      </c>
      <c r="Y49" s="34">
        <f t="shared" si="2"/>
        <v>25.15</v>
      </c>
      <c r="Z49" s="34">
        <f t="shared" si="3"/>
        <v>8.299999999999999</v>
      </c>
      <c r="AA49" s="108" t="s">
        <v>406</v>
      </c>
      <c r="AB49" s="218" t="s">
        <v>426</v>
      </c>
      <c r="AC49" s="108"/>
      <c r="AD49" s="108"/>
      <c r="AE49" s="116"/>
      <c r="AF49" s="116"/>
      <c r="AG49" s="101" t="s">
        <v>331</v>
      </c>
      <c r="AH49" s="102" t="s">
        <v>404</v>
      </c>
      <c r="AI49" s="101" t="s">
        <v>121</v>
      </c>
      <c r="AJ49" s="102" t="s">
        <v>405</v>
      </c>
      <c r="AK49" s="103" t="s">
        <v>389</v>
      </c>
      <c r="AL49" s="116"/>
    </row>
    <row r="50" spans="1:38" ht="21.75" customHeight="1">
      <c r="A50" s="88">
        <v>43</v>
      </c>
      <c r="B50" s="187" t="s">
        <v>292</v>
      </c>
      <c r="C50" s="188">
        <v>125909158</v>
      </c>
      <c r="D50" s="123">
        <v>51140201</v>
      </c>
      <c r="E50" s="123" t="s">
        <v>36</v>
      </c>
      <c r="F50" s="216" t="s">
        <v>80</v>
      </c>
      <c r="G50" s="217" t="s">
        <v>127</v>
      </c>
      <c r="H50" s="191">
        <v>37554</v>
      </c>
      <c r="I50" s="192" t="s">
        <v>27</v>
      </c>
      <c r="J50" s="193" t="s">
        <v>26</v>
      </c>
      <c r="K50" s="194" t="s">
        <v>176</v>
      </c>
      <c r="L50" s="193" t="s">
        <v>35</v>
      </c>
      <c r="M50" s="195"/>
      <c r="N50" s="128" t="s">
        <v>31</v>
      </c>
      <c r="O50" s="128" t="s">
        <v>32</v>
      </c>
      <c r="P50" s="129">
        <v>7.8</v>
      </c>
      <c r="Q50" s="128" t="s">
        <v>33</v>
      </c>
      <c r="R50" s="129">
        <v>9</v>
      </c>
      <c r="S50" s="128" t="s">
        <v>34</v>
      </c>
      <c r="T50" s="129">
        <v>9</v>
      </c>
      <c r="U50" s="131" t="s">
        <v>44</v>
      </c>
      <c r="V50" s="131">
        <f t="shared" si="0"/>
        <v>25.8</v>
      </c>
      <c r="W50" s="131">
        <f t="shared" si="1"/>
        <v>0.25</v>
      </c>
      <c r="X50" s="131">
        <v>0</v>
      </c>
      <c r="Y50" s="132">
        <f t="shared" si="2"/>
        <v>26.05</v>
      </c>
      <c r="Z50" s="132">
        <f t="shared" si="3"/>
        <v>8.6</v>
      </c>
      <c r="AA50" s="108" t="s">
        <v>407</v>
      </c>
      <c r="AB50" s="218" t="s">
        <v>426</v>
      </c>
      <c r="AC50" s="108"/>
      <c r="AD50" s="108"/>
      <c r="AE50" s="116"/>
      <c r="AF50" s="116"/>
      <c r="AG50" s="101" t="s">
        <v>94</v>
      </c>
      <c r="AH50" s="102" t="s">
        <v>180</v>
      </c>
      <c r="AI50" s="101" t="s">
        <v>80</v>
      </c>
      <c r="AJ50" s="102" t="s">
        <v>408</v>
      </c>
      <c r="AK50" s="103" t="s">
        <v>253</v>
      </c>
      <c r="AL50" s="116"/>
    </row>
    <row r="51" spans="1:38" ht="18.75" hidden="1">
      <c r="A51" s="90">
        <v>44</v>
      </c>
      <c r="B51" s="140" t="s">
        <v>293</v>
      </c>
      <c r="C51" s="141"/>
      <c r="D51" s="142">
        <v>51140201</v>
      </c>
      <c r="E51" s="142" t="s">
        <v>36</v>
      </c>
      <c r="F51" s="143"/>
      <c r="G51" s="144"/>
      <c r="H51" s="145"/>
      <c r="I51" s="146" t="s">
        <v>27</v>
      </c>
      <c r="J51" s="147" t="s">
        <v>26</v>
      </c>
      <c r="K51" s="148"/>
      <c r="L51" s="147" t="s">
        <v>28</v>
      </c>
      <c r="M51" s="141"/>
      <c r="N51" s="149" t="s">
        <v>31</v>
      </c>
      <c r="O51" s="149" t="s">
        <v>32</v>
      </c>
      <c r="P51" s="150"/>
      <c r="Q51" s="149" t="s">
        <v>33</v>
      </c>
      <c r="R51" s="150"/>
      <c r="S51" s="149" t="s">
        <v>34</v>
      </c>
      <c r="T51" s="150"/>
      <c r="U51" s="151" t="s">
        <v>29</v>
      </c>
      <c r="V51" s="151">
        <f t="shared" si="0"/>
        <v>0</v>
      </c>
      <c r="W51" s="151">
        <f t="shared" si="1"/>
        <v>0.5</v>
      </c>
      <c r="X51" s="151">
        <v>0</v>
      </c>
      <c r="Y51" s="152">
        <f t="shared" si="2"/>
        <v>0.5</v>
      </c>
      <c r="Z51" s="152">
        <f t="shared" si="3"/>
        <v>0</v>
      </c>
      <c r="AA51" s="108"/>
      <c r="AB51" s="108"/>
      <c r="AC51" s="108"/>
      <c r="AD51" s="108"/>
      <c r="AE51" s="116"/>
      <c r="AF51" s="116"/>
      <c r="AG51" s="101"/>
      <c r="AH51" s="102"/>
      <c r="AI51" s="101"/>
      <c r="AJ51" s="102"/>
      <c r="AK51" s="103"/>
      <c r="AL51" s="116"/>
    </row>
    <row r="52" spans="1:38" ht="18.75" hidden="1">
      <c r="A52" s="88">
        <v>45</v>
      </c>
      <c r="B52" s="89" t="s">
        <v>294</v>
      </c>
      <c r="C52" s="103"/>
      <c r="D52" s="25">
        <v>51140201</v>
      </c>
      <c r="E52" s="25" t="s">
        <v>36</v>
      </c>
      <c r="F52" s="101" t="s">
        <v>390</v>
      </c>
      <c r="G52" s="102"/>
      <c r="H52" s="117"/>
      <c r="I52" s="95" t="s">
        <v>27</v>
      </c>
      <c r="J52" s="96" t="s">
        <v>26</v>
      </c>
      <c r="K52" s="115"/>
      <c r="L52" s="96" t="s">
        <v>28</v>
      </c>
      <c r="M52" s="103"/>
      <c r="N52" s="94" t="s">
        <v>31</v>
      </c>
      <c r="O52" s="94" t="s">
        <v>32</v>
      </c>
      <c r="P52" s="112"/>
      <c r="Q52" s="94" t="s">
        <v>33</v>
      </c>
      <c r="R52" s="112"/>
      <c r="S52" s="94" t="s">
        <v>34</v>
      </c>
      <c r="T52" s="112"/>
      <c r="U52" s="28" t="s">
        <v>29</v>
      </c>
      <c r="V52" s="28">
        <f t="shared" si="0"/>
        <v>0</v>
      </c>
      <c r="W52" s="28">
        <f t="shared" si="1"/>
        <v>0.5</v>
      </c>
      <c r="X52" s="28">
        <v>0</v>
      </c>
      <c r="Y52" s="97">
        <f t="shared" si="2"/>
        <v>0.5</v>
      </c>
      <c r="Z52" s="97">
        <f t="shared" si="3"/>
        <v>0</v>
      </c>
      <c r="AA52" s="108"/>
      <c r="AB52" s="108"/>
      <c r="AC52" s="108"/>
      <c r="AD52" s="108"/>
      <c r="AE52" s="116"/>
      <c r="AF52" s="116"/>
      <c r="AG52" s="101"/>
      <c r="AH52" s="102"/>
      <c r="AI52" s="101"/>
      <c r="AJ52" s="102"/>
      <c r="AK52" s="103"/>
      <c r="AL52" s="116"/>
    </row>
    <row r="53" spans="1:38" ht="18.75" hidden="1">
      <c r="A53" s="90">
        <v>46</v>
      </c>
      <c r="B53" s="91" t="s">
        <v>295</v>
      </c>
      <c r="C53" s="103"/>
      <c r="D53" s="25">
        <v>51140201</v>
      </c>
      <c r="E53" s="25" t="s">
        <v>36</v>
      </c>
      <c r="F53" s="101"/>
      <c r="G53" s="102"/>
      <c r="H53" s="117"/>
      <c r="I53" s="95" t="s">
        <v>27</v>
      </c>
      <c r="J53" s="96" t="s">
        <v>26</v>
      </c>
      <c r="K53" s="115"/>
      <c r="L53" s="96" t="s">
        <v>28</v>
      </c>
      <c r="M53" s="103"/>
      <c r="N53" s="94" t="s">
        <v>31</v>
      </c>
      <c r="O53" s="94" t="s">
        <v>32</v>
      </c>
      <c r="P53" s="112"/>
      <c r="Q53" s="94" t="s">
        <v>33</v>
      </c>
      <c r="R53" s="112"/>
      <c r="S53" s="94" t="s">
        <v>34</v>
      </c>
      <c r="T53" s="112"/>
      <c r="U53" s="28" t="s">
        <v>29</v>
      </c>
      <c r="V53" s="28">
        <f t="shared" si="0"/>
        <v>0</v>
      </c>
      <c r="W53" s="28">
        <f t="shared" si="1"/>
        <v>0.5</v>
      </c>
      <c r="X53" s="28">
        <v>0</v>
      </c>
      <c r="Y53" s="97">
        <f t="shared" si="2"/>
        <v>0.5</v>
      </c>
      <c r="Z53" s="97">
        <f t="shared" si="3"/>
        <v>0</v>
      </c>
      <c r="AA53" s="108"/>
      <c r="AB53" s="108"/>
      <c r="AC53" s="108"/>
      <c r="AD53" s="108"/>
      <c r="AE53" s="116"/>
      <c r="AF53" s="116"/>
      <c r="AG53" s="101"/>
      <c r="AH53" s="102"/>
      <c r="AI53" s="101"/>
      <c r="AJ53" s="102"/>
      <c r="AK53" s="103"/>
      <c r="AL53" s="116"/>
    </row>
    <row r="54" spans="1:38" ht="18.75" hidden="1">
      <c r="A54" s="88">
        <v>47</v>
      </c>
      <c r="B54" s="89" t="s">
        <v>296</v>
      </c>
      <c r="C54" s="103"/>
      <c r="D54" s="25">
        <v>51140201</v>
      </c>
      <c r="E54" s="25" t="s">
        <v>36</v>
      </c>
      <c r="F54" s="101"/>
      <c r="G54" s="102"/>
      <c r="H54" s="117"/>
      <c r="I54" s="95" t="s">
        <v>27</v>
      </c>
      <c r="J54" s="96" t="s">
        <v>26</v>
      </c>
      <c r="K54" s="115"/>
      <c r="L54" s="96" t="s">
        <v>28</v>
      </c>
      <c r="M54" s="103"/>
      <c r="N54" s="94" t="s">
        <v>31</v>
      </c>
      <c r="O54" s="94" t="s">
        <v>32</v>
      </c>
      <c r="P54" s="112"/>
      <c r="Q54" s="94" t="s">
        <v>33</v>
      </c>
      <c r="R54" s="112"/>
      <c r="S54" s="94" t="s">
        <v>34</v>
      </c>
      <c r="T54" s="112"/>
      <c r="U54" s="28" t="s">
        <v>29</v>
      </c>
      <c r="V54" s="28">
        <f t="shared" si="0"/>
        <v>0</v>
      </c>
      <c r="W54" s="28">
        <f t="shared" si="1"/>
        <v>0.5</v>
      </c>
      <c r="X54" s="28">
        <v>0</v>
      </c>
      <c r="Y54" s="97">
        <f t="shared" si="2"/>
        <v>0.5</v>
      </c>
      <c r="Z54" s="97">
        <f t="shared" si="3"/>
        <v>0</v>
      </c>
      <c r="AA54" s="108"/>
      <c r="AB54" s="108"/>
      <c r="AC54" s="108"/>
      <c r="AD54" s="108"/>
      <c r="AE54" s="116"/>
      <c r="AF54" s="116"/>
      <c r="AG54" s="101"/>
      <c r="AH54" s="102"/>
      <c r="AI54" s="101"/>
      <c r="AJ54" s="102"/>
      <c r="AK54" s="103"/>
      <c r="AL54" s="116"/>
    </row>
    <row r="55" spans="1:38" ht="18.75" hidden="1">
      <c r="A55" s="90">
        <v>48</v>
      </c>
      <c r="B55" s="91" t="s">
        <v>297</v>
      </c>
      <c r="C55" s="103"/>
      <c r="D55" s="25">
        <v>51140201</v>
      </c>
      <c r="E55" s="25" t="s">
        <v>36</v>
      </c>
      <c r="F55" s="101"/>
      <c r="G55" s="102"/>
      <c r="H55" s="117"/>
      <c r="I55" s="95" t="s">
        <v>27</v>
      </c>
      <c r="J55" s="96" t="s">
        <v>26</v>
      </c>
      <c r="K55" s="115"/>
      <c r="L55" s="96" t="s">
        <v>28</v>
      </c>
      <c r="M55" s="103"/>
      <c r="N55" s="94" t="s">
        <v>31</v>
      </c>
      <c r="O55" s="94" t="s">
        <v>32</v>
      </c>
      <c r="P55" s="112"/>
      <c r="Q55" s="94" t="s">
        <v>33</v>
      </c>
      <c r="R55" s="112"/>
      <c r="S55" s="94" t="s">
        <v>34</v>
      </c>
      <c r="T55" s="112"/>
      <c r="U55" s="28" t="s">
        <v>29</v>
      </c>
      <c r="V55" s="28">
        <f t="shared" si="0"/>
        <v>0</v>
      </c>
      <c r="W55" s="28">
        <f t="shared" si="1"/>
        <v>0.5</v>
      </c>
      <c r="X55" s="28">
        <v>0</v>
      </c>
      <c r="Y55" s="97">
        <f t="shared" si="2"/>
        <v>0.5</v>
      </c>
      <c r="Z55" s="97">
        <f t="shared" si="3"/>
        <v>0</v>
      </c>
      <c r="AA55" s="108"/>
      <c r="AB55" s="108"/>
      <c r="AC55" s="108"/>
      <c r="AD55" s="108"/>
      <c r="AE55" s="116"/>
      <c r="AF55" s="116"/>
      <c r="AG55" s="101"/>
      <c r="AH55" s="102"/>
      <c r="AI55" s="101"/>
      <c r="AJ55" s="102"/>
      <c r="AK55" s="103"/>
      <c r="AL55" s="116"/>
    </row>
    <row r="56" spans="1:38" ht="18.75" hidden="1">
      <c r="A56" s="88">
        <v>49</v>
      </c>
      <c r="B56" s="89" t="s">
        <v>298</v>
      </c>
      <c r="C56" s="103"/>
      <c r="D56" s="25">
        <v>51140201</v>
      </c>
      <c r="E56" s="25" t="s">
        <v>36</v>
      </c>
      <c r="F56" s="101"/>
      <c r="G56" s="102"/>
      <c r="H56" s="117"/>
      <c r="I56" s="95" t="s">
        <v>27</v>
      </c>
      <c r="J56" s="96" t="s">
        <v>26</v>
      </c>
      <c r="K56" s="115"/>
      <c r="L56" s="96" t="s">
        <v>28</v>
      </c>
      <c r="M56" s="103"/>
      <c r="N56" s="94" t="s">
        <v>31</v>
      </c>
      <c r="O56" s="94" t="s">
        <v>32</v>
      </c>
      <c r="P56" s="112"/>
      <c r="Q56" s="94" t="s">
        <v>33</v>
      </c>
      <c r="R56" s="112"/>
      <c r="S56" s="94" t="s">
        <v>34</v>
      </c>
      <c r="T56" s="112"/>
      <c r="U56" s="28" t="s">
        <v>29</v>
      </c>
      <c r="V56" s="28">
        <f t="shared" si="0"/>
        <v>0</v>
      </c>
      <c r="W56" s="28">
        <f t="shared" si="1"/>
        <v>0.5</v>
      </c>
      <c r="X56" s="28">
        <v>0</v>
      </c>
      <c r="Y56" s="97">
        <f t="shared" si="2"/>
        <v>0.5</v>
      </c>
      <c r="Z56" s="97">
        <f t="shared" si="3"/>
        <v>0</v>
      </c>
      <c r="AA56" s="108"/>
      <c r="AB56" s="108"/>
      <c r="AC56" s="108"/>
      <c r="AD56" s="108"/>
      <c r="AE56" s="116"/>
      <c r="AF56" s="116"/>
      <c r="AG56" s="101"/>
      <c r="AH56" s="102"/>
      <c r="AI56" s="101"/>
      <c r="AJ56" s="102"/>
      <c r="AK56" s="103"/>
      <c r="AL56" s="116"/>
    </row>
    <row r="57" spans="1:38" ht="18.75" hidden="1">
      <c r="A57" s="90">
        <v>50</v>
      </c>
      <c r="B57" s="91" t="s">
        <v>299</v>
      </c>
      <c r="C57" s="103"/>
      <c r="D57" s="25">
        <v>51140201</v>
      </c>
      <c r="E57" s="25" t="s">
        <v>36</v>
      </c>
      <c r="F57" s="101"/>
      <c r="G57" s="102"/>
      <c r="H57" s="117"/>
      <c r="I57" s="95" t="s">
        <v>27</v>
      </c>
      <c r="J57" s="96" t="s">
        <v>26</v>
      </c>
      <c r="K57" s="115"/>
      <c r="L57" s="96" t="s">
        <v>28</v>
      </c>
      <c r="M57" s="103"/>
      <c r="N57" s="94" t="s">
        <v>31</v>
      </c>
      <c r="O57" s="94" t="s">
        <v>32</v>
      </c>
      <c r="P57" s="112"/>
      <c r="Q57" s="94" t="s">
        <v>33</v>
      </c>
      <c r="R57" s="112"/>
      <c r="S57" s="94" t="s">
        <v>34</v>
      </c>
      <c r="T57" s="112"/>
      <c r="U57" s="28" t="s">
        <v>29</v>
      </c>
      <c r="V57" s="28">
        <f t="shared" si="0"/>
        <v>0</v>
      </c>
      <c r="W57" s="28">
        <f t="shared" si="1"/>
        <v>0.5</v>
      </c>
      <c r="X57" s="28">
        <v>0</v>
      </c>
      <c r="Y57" s="97">
        <f t="shared" si="2"/>
        <v>0.5</v>
      </c>
      <c r="Z57" s="97">
        <f t="shared" si="3"/>
        <v>0</v>
      </c>
      <c r="AA57" s="108"/>
      <c r="AB57" s="108"/>
      <c r="AC57" s="108"/>
      <c r="AD57" s="108"/>
      <c r="AE57" s="116"/>
      <c r="AF57" s="116"/>
      <c r="AG57" s="101"/>
      <c r="AH57" s="102"/>
      <c r="AI57" s="101"/>
      <c r="AJ57" s="102"/>
      <c r="AK57" s="103"/>
      <c r="AL57" s="116"/>
    </row>
    <row r="58" spans="1:38" ht="18.75" hidden="1">
      <c r="A58" s="88">
        <v>51</v>
      </c>
      <c r="B58" s="89" t="s">
        <v>300</v>
      </c>
      <c r="C58" s="103"/>
      <c r="D58" s="25">
        <v>51140201</v>
      </c>
      <c r="E58" s="25" t="s">
        <v>36</v>
      </c>
      <c r="F58" s="101"/>
      <c r="G58" s="102"/>
      <c r="H58" s="117"/>
      <c r="I58" s="95" t="s">
        <v>27</v>
      </c>
      <c r="J58" s="96" t="s">
        <v>26</v>
      </c>
      <c r="K58" s="115"/>
      <c r="L58" s="96" t="s">
        <v>28</v>
      </c>
      <c r="M58" s="103"/>
      <c r="N58" s="94" t="s">
        <v>31</v>
      </c>
      <c r="O58" s="94" t="s">
        <v>32</v>
      </c>
      <c r="P58" s="112"/>
      <c r="Q58" s="94" t="s">
        <v>33</v>
      </c>
      <c r="R58" s="112"/>
      <c r="S58" s="94" t="s">
        <v>34</v>
      </c>
      <c r="T58" s="112"/>
      <c r="U58" s="28" t="s">
        <v>29</v>
      </c>
      <c r="V58" s="28">
        <f t="shared" si="0"/>
        <v>0</v>
      </c>
      <c r="W58" s="28">
        <f t="shared" si="1"/>
        <v>0.5</v>
      </c>
      <c r="X58" s="28">
        <v>0</v>
      </c>
      <c r="Y58" s="97">
        <f t="shared" si="2"/>
        <v>0.5</v>
      </c>
      <c r="Z58" s="97">
        <f t="shared" si="3"/>
        <v>0</v>
      </c>
      <c r="AA58" s="108"/>
      <c r="AB58" s="108"/>
      <c r="AC58" s="108"/>
      <c r="AD58" s="108"/>
      <c r="AE58" s="116"/>
      <c r="AF58" s="116"/>
      <c r="AG58" s="101"/>
      <c r="AH58" s="102"/>
      <c r="AI58" s="101"/>
      <c r="AJ58" s="102"/>
      <c r="AK58" s="103"/>
      <c r="AL58" s="116"/>
    </row>
    <row r="59" spans="1:38" ht="18.75" hidden="1">
      <c r="A59" s="90">
        <v>52</v>
      </c>
      <c r="B59" s="91" t="s">
        <v>301</v>
      </c>
      <c r="C59" s="103"/>
      <c r="D59" s="25">
        <v>51140201</v>
      </c>
      <c r="E59" s="25" t="s">
        <v>36</v>
      </c>
      <c r="F59" s="101"/>
      <c r="G59" s="102"/>
      <c r="H59" s="117"/>
      <c r="I59" s="95" t="s">
        <v>27</v>
      </c>
      <c r="J59" s="96" t="s">
        <v>26</v>
      </c>
      <c r="K59" s="115"/>
      <c r="L59" s="96" t="s">
        <v>28</v>
      </c>
      <c r="M59" s="103"/>
      <c r="N59" s="94" t="s">
        <v>31</v>
      </c>
      <c r="O59" s="94" t="s">
        <v>32</v>
      </c>
      <c r="P59" s="112"/>
      <c r="Q59" s="94" t="s">
        <v>33</v>
      </c>
      <c r="R59" s="112"/>
      <c r="S59" s="94" t="s">
        <v>34</v>
      </c>
      <c r="T59" s="112"/>
      <c r="U59" s="28" t="s">
        <v>29</v>
      </c>
      <c r="V59" s="28">
        <f t="shared" si="0"/>
        <v>0</v>
      </c>
      <c r="W59" s="28">
        <f t="shared" si="1"/>
        <v>0.5</v>
      </c>
      <c r="X59" s="28">
        <v>0</v>
      </c>
      <c r="Y59" s="97">
        <f t="shared" si="2"/>
        <v>0.5</v>
      </c>
      <c r="Z59" s="97">
        <f t="shared" si="3"/>
        <v>0</v>
      </c>
      <c r="AA59" s="108"/>
      <c r="AB59" s="108"/>
      <c r="AC59" s="108"/>
      <c r="AD59" s="108"/>
      <c r="AE59" s="116"/>
      <c r="AF59" s="116"/>
      <c r="AG59" s="101"/>
      <c r="AH59" s="102"/>
      <c r="AI59" s="101"/>
      <c r="AJ59" s="102"/>
      <c r="AK59" s="103"/>
      <c r="AL59" s="116"/>
    </row>
    <row r="60" spans="1:38" ht="18.75" hidden="1">
      <c r="A60" s="88">
        <v>53</v>
      </c>
      <c r="B60" s="89" t="s">
        <v>302</v>
      </c>
      <c r="C60" s="103"/>
      <c r="D60" s="25">
        <v>51140201</v>
      </c>
      <c r="E60" s="25" t="s">
        <v>36</v>
      </c>
      <c r="F60" s="101"/>
      <c r="G60" s="102"/>
      <c r="H60" s="117"/>
      <c r="I60" s="95" t="s">
        <v>27</v>
      </c>
      <c r="J60" s="96" t="s">
        <v>26</v>
      </c>
      <c r="K60" s="115"/>
      <c r="L60" s="96" t="s">
        <v>28</v>
      </c>
      <c r="M60" s="103"/>
      <c r="N60" s="94" t="s">
        <v>31</v>
      </c>
      <c r="O60" s="94" t="s">
        <v>32</v>
      </c>
      <c r="P60" s="112"/>
      <c r="Q60" s="94" t="s">
        <v>33</v>
      </c>
      <c r="R60" s="112"/>
      <c r="S60" s="94" t="s">
        <v>34</v>
      </c>
      <c r="T60" s="112"/>
      <c r="U60" s="28" t="s">
        <v>29</v>
      </c>
      <c r="V60" s="28">
        <f t="shared" si="0"/>
        <v>0</v>
      </c>
      <c r="W60" s="28">
        <f t="shared" si="1"/>
        <v>0.5</v>
      </c>
      <c r="X60" s="28">
        <v>0</v>
      </c>
      <c r="Y60" s="97">
        <f t="shared" si="2"/>
        <v>0.5</v>
      </c>
      <c r="Z60" s="97">
        <f t="shared" si="3"/>
        <v>0</v>
      </c>
      <c r="AA60" s="108"/>
      <c r="AB60" s="108"/>
      <c r="AC60" s="108"/>
      <c r="AD60" s="108"/>
      <c r="AE60" s="116"/>
      <c r="AF60" s="116"/>
      <c r="AG60" s="101"/>
      <c r="AH60" s="102"/>
      <c r="AI60" s="101"/>
      <c r="AJ60" s="102"/>
      <c r="AK60" s="103"/>
      <c r="AL60" s="116"/>
    </row>
    <row r="61" spans="1:38" ht="18.75" hidden="1">
      <c r="A61" s="90">
        <v>54</v>
      </c>
      <c r="B61" s="91" t="s">
        <v>303</v>
      </c>
      <c r="C61" s="103"/>
      <c r="D61" s="25">
        <v>51140201</v>
      </c>
      <c r="E61" s="25" t="s">
        <v>36</v>
      </c>
      <c r="F61" s="101"/>
      <c r="G61" s="102"/>
      <c r="H61" s="117"/>
      <c r="I61" s="95" t="s">
        <v>27</v>
      </c>
      <c r="J61" s="96" t="s">
        <v>26</v>
      </c>
      <c r="K61" s="115"/>
      <c r="L61" s="96" t="s">
        <v>28</v>
      </c>
      <c r="M61" s="103"/>
      <c r="N61" s="94" t="s">
        <v>31</v>
      </c>
      <c r="O61" s="94" t="s">
        <v>32</v>
      </c>
      <c r="P61" s="112"/>
      <c r="Q61" s="94" t="s">
        <v>33</v>
      </c>
      <c r="R61" s="112"/>
      <c r="S61" s="94" t="s">
        <v>34</v>
      </c>
      <c r="T61" s="112"/>
      <c r="U61" s="28" t="s">
        <v>29</v>
      </c>
      <c r="V61" s="28">
        <f t="shared" si="0"/>
        <v>0</v>
      </c>
      <c r="W61" s="28">
        <f t="shared" si="1"/>
        <v>0.5</v>
      </c>
      <c r="X61" s="28">
        <v>0</v>
      </c>
      <c r="Y61" s="97">
        <f t="shared" si="2"/>
        <v>0.5</v>
      </c>
      <c r="Z61" s="97">
        <f t="shared" si="3"/>
        <v>0</v>
      </c>
      <c r="AA61" s="108"/>
      <c r="AB61" s="108"/>
      <c r="AC61" s="108"/>
      <c r="AD61" s="108"/>
      <c r="AE61" s="116"/>
      <c r="AF61" s="116"/>
      <c r="AG61" s="101"/>
      <c r="AH61" s="102"/>
      <c r="AI61" s="101"/>
      <c r="AJ61" s="102"/>
      <c r="AK61" s="103"/>
      <c r="AL61" s="116"/>
    </row>
    <row r="62" spans="1:38" ht="18.75" hidden="1">
      <c r="A62" s="88">
        <v>55</v>
      </c>
      <c r="B62" s="89" t="s">
        <v>304</v>
      </c>
      <c r="C62" s="103"/>
      <c r="D62" s="25">
        <v>51140201</v>
      </c>
      <c r="E62" s="25" t="s">
        <v>36</v>
      </c>
      <c r="F62" s="101"/>
      <c r="G62" s="102"/>
      <c r="H62" s="117"/>
      <c r="I62" s="95" t="s">
        <v>27</v>
      </c>
      <c r="J62" s="96" t="s">
        <v>26</v>
      </c>
      <c r="K62" s="115"/>
      <c r="L62" s="96" t="s">
        <v>28</v>
      </c>
      <c r="M62" s="103"/>
      <c r="N62" s="94" t="s">
        <v>31</v>
      </c>
      <c r="O62" s="94" t="s">
        <v>32</v>
      </c>
      <c r="P62" s="112"/>
      <c r="Q62" s="94" t="s">
        <v>33</v>
      </c>
      <c r="R62" s="112"/>
      <c r="S62" s="94" t="s">
        <v>34</v>
      </c>
      <c r="T62" s="112"/>
      <c r="U62" s="28" t="s">
        <v>29</v>
      </c>
      <c r="V62" s="28">
        <f t="shared" si="0"/>
        <v>0</v>
      </c>
      <c r="W62" s="28">
        <f t="shared" si="1"/>
        <v>0.5</v>
      </c>
      <c r="X62" s="28">
        <v>0</v>
      </c>
      <c r="Y62" s="97">
        <f t="shared" si="2"/>
        <v>0.5</v>
      </c>
      <c r="Z62" s="97">
        <f t="shared" si="3"/>
        <v>0</v>
      </c>
      <c r="AA62" s="108"/>
      <c r="AB62" s="108"/>
      <c r="AC62" s="108"/>
      <c r="AD62" s="108"/>
      <c r="AE62" s="116"/>
      <c r="AF62" s="116"/>
      <c r="AG62" s="101"/>
      <c r="AH62" s="102"/>
      <c r="AI62" s="101"/>
      <c r="AJ62" s="102"/>
      <c r="AK62" s="103"/>
      <c r="AL62" s="116"/>
    </row>
    <row r="63" spans="1:38" ht="18.75" hidden="1">
      <c r="A63" s="90">
        <v>56</v>
      </c>
      <c r="B63" s="91" t="s">
        <v>305</v>
      </c>
      <c r="C63" s="103"/>
      <c r="D63" s="25">
        <v>51140201</v>
      </c>
      <c r="E63" s="25" t="s">
        <v>36</v>
      </c>
      <c r="F63" s="101"/>
      <c r="G63" s="102"/>
      <c r="H63" s="117"/>
      <c r="I63" s="95" t="s">
        <v>27</v>
      </c>
      <c r="J63" s="96" t="s">
        <v>26</v>
      </c>
      <c r="K63" s="115"/>
      <c r="L63" s="96" t="s">
        <v>28</v>
      </c>
      <c r="M63" s="103"/>
      <c r="N63" s="94" t="s">
        <v>31</v>
      </c>
      <c r="O63" s="94" t="s">
        <v>32</v>
      </c>
      <c r="P63" s="112"/>
      <c r="Q63" s="94" t="s">
        <v>33</v>
      </c>
      <c r="R63" s="112"/>
      <c r="S63" s="94" t="s">
        <v>34</v>
      </c>
      <c r="T63" s="112"/>
      <c r="U63" s="28" t="s">
        <v>29</v>
      </c>
      <c r="V63" s="28">
        <f t="shared" si="0"/>
        <v>0</v>
      </c>
      <c r="W63" s="28">
        <f t="shared" si="1"/>
        <v>0.5</v>
      </c>
      <c r="X63" s="28">
        <v>0</v>
      </c>
      <c r="Y63" s="97">
        <f t="shared" si="2"/>
        <v>0.5</v>
      </c>
      <c r="Z63" s="97">
        <f t="shared" si="3"/>
        <v>0</v>
      </c>
      <c r="AA63" s="108"/>
      <c r="AB63" s="108"/>
      <c r="AC63" s="108"/>
      <c r="AD63" s="108"/>
      <c r="AE63" s="116"/>
      <c r="AF63" s="116"/>
      <c r="AG63" s="101"/>
      <c r="AH63" s="102"/>
      <c r="AI63" s="101"/>
      <c r="AJ63" s="102"/>
      <c r="AK63" s="103"/>
      <c r="AL63" s="116"/>
    </row>
    <row r="64" spans="1:38" ht="18.75" hidden="1">
      <c r="A64" s="88">
        <v>57</v>
      </c>
      <c r="B64" s="89" t="s">
        <v>306</v>
      </c>
      <c r="C64" s="103"/>
      <c r="D64" s="25">
        <v>51140201</v>
      </c>
      <c r="E64" s="25" t="s">
        <v>36</v>
      </c>
      <c r="F64" s="101"/>
      <c r="G64" s="102"/>
      <c r="H64" s="117"/>
      <c r="I64" s="95" t="s">
        <v>27</v>
      </c>
      <c r="J64" s="96" t="s">
        <v>26</v>
      </c>
      <c r="K64" s="115"/>
      <c r="L64" s="96" t="s">
        <v>28</v>
      </c>
      <c r="M64" s="103"/>
      <c r="N64" s="94" t="s">
        <v>31</v>
      </c>
      <c r="O64" s="94" t="s">
        <v>32</v>
      </c>
      <c r="P64" s="112"/>
      <c r="Q64" s="94" t="s">
        <v>33</v>
      </c>
      <c r="R64" s="112"/>
      <c r="S64" s="94" t="s">
        <v>34</v>
      </c>
      <c r="T64" s="112"/>
      <c r="U64" s="28" t="s">
        <v>29</v>
      </c>
      <c r="V64" s="28">
        <f t="shared" si="0"/>
        <v>0</v>
      </c>
      <c r="W64" s="28">
        <f t="shared" si="1"/>
        <v>0.5</v>
      </c>
      <c r="X64" s="28">
        <v>0</v>
      </c>
      <c r="Y64" s="97">
        <f t="shared" si="2"/>
        <v>0.5</v>
      </c>
      <c r="Z64" s="97">
        <f t="shared" si="3"/>
        <v>0</v>
      </c>
      <c r="AA64" s="108"/>
      <c r="AB64" s="108"/>
      <c r="AC64" s="108"/>
      <c r="AD64" s="108"/>
      <c r="AE64" s="116"/>
      <c r="AF64" s="116"/>
      <c r="AG64" s="101"/>
      <c r="AH64" s="102"/>
      <c r="AI64" s="101"/>
      <c r="AJ64" s="102"/>
      <c r="AK64" s="103"/>
      <c r="AL64" s="116"/>
    </row>
    <row r="65" spans="1:38" ht="18.75" hidden="1">
      <c r="A65" s="90">
        <v>58</v>
      </c>
      <c r="B65" s="91" t="s">
        <v>367</v>
      </c>
      <c r="C65" s="103"/>
      <c r="D65" s="25">
        <v>51140201</v>
      </c>
      <c r="E65" s="25" t="s">
        <v>36</v>
      </c>
      <c r="F65" s="101"/>
      <c r="G65" s="102"/>
      <c r="H65" s="117"/>
      <c r="I65" s="95" t="s">
        <v>27</v>
      </c>
      <c r="J65" s="96" t="s">
        <v>26</v>
      </c>
      <c r="K65" s="115"/>
      <c r="L65" s="96" t="s">
        <v>28</v>
      </c>
      <c r="M65" s="103"/>
      <c r="N65" s="94" t="s">
        <v>31</v>
      </c>
      <c r="O65" s="94" t="s">
        <v>32</v>
      </c>
      <c r="P65" s="112"/>
      <c r="Q65" s="94" t="s">
        <v>33</v>
      </c>
      <c r="R65" s="112"/>
      <c r="S65" s="94" t="s">
        <v>34</v>
      </c>
      <c r="T65" s="112"/>
      <c r="U65" s="28" t="s">
        <v>29</v>
      </c>
      <c r="V65" s="28">
        <f t="shared" si="0"/>
        <v>0</v>
      </c>
      <c r="W65" s="28">
        <f t="shared" si="1"/>
        <v>0.5</v>
      </c>
      <c r="X65" s="28">
        <v>0</v>
      </c>
      <c r="Y65" s="97">
        <f t="shared" si="2"/>
        <v>0.5</v>
      </c>
      <c r="Z65" s="97">
        <f t="shared" si="3"/>
        <v>0</v>
      </c>
      <c r="AA65" s="108"/>
      <c r="AB65" s="108"/>
      <c r="AC65" s="108"/>
      <c r="AD65" s="108"/>
      <c r="AE65" s="116"/>
      <c r="AF65" s="116"/>
      <c r="AG65" s="101"/>
      <c r="AH65" s="102"/>
      <c r="AI65" s="101"/>
      <c r="AJ65" s="102"/>
      <c r="AK65" s="103"/>
      <c r="AL65" s="116"/>
    </row>
    <row r="66" spans="1:38" ht="18.75" hidden="1">
      <c r="A66" s="88">
        <v>59</v>
      </c>
      <c r="B66" s="89" t="s">
        <v>368</v>
      </c>
      <c r="C66" s="103"/>
      <c r="D66" s="25">
        <v>51140201</v>
      </c>
      <c r="E66" s="25" t="s">
        <v>36</v>
      </c>
      <c r="F66" s="101"/>
      <c r="G66" s="102"/>
      <c r="H66" s="117"/>
      <c r="I66" s="95" t="s">
        <v>27</v>
      </c>
      <c r="J66" s="96" t="s">
        <v>26</v>
      </c>
      <c r="K66" s="115"/>
      <c r="L66" s="96" t="s">
        <v>28</v>
      </c>
      <c r="M66" s="103"/>
      <c r="N66" s="94" t="s">
        <v>31</v>
      </c>
      <c r="O66" s="94" t="s">
        <v>32</v>
      </c>
      <c r="P66" s="112"/>
      <c r="Q66" s="94" t="s">
        <v>33</v>
      </c>
      <c r="R66" s="112"/>
      <c r="S66" s="94" t="s">
        <v>34</v>
      </c>
      <c r="T66" s="112"/>
      <c r="U66" s="28" t="s">
        <v>29</v>
      </c>
      <c r="V66" s="28">
        <f t="shared" si="0"/>
        <v>0</v>
      </c>
      <c r="W66" s="28">
        <f t="shared" si="1"/>
        <v>0.5</v>
      </c>
      <c r="X66" s="28">
        <v>0</v>
      </c>
      <c r="Y66" s="97">
        <f t="shared" si="2"/>
        <v>0.5</v>
      </c>
      <c r="Z66" s="97">
        <f t="shared" si="3"/>
        <v>0</v>
      </c>
      <c r="AA66" s="108"/>
      <c r="AB66" s="108"/>
      <c r="AC66" s="108"/>
      <c r="AD66" s="108"/>
      <c r="AE66" s="116"/>
      <c r="AF66" s="116"/>
      <c r="AG66" s="101"/>
      <c r="AH66" s="102"/>
      <c r="AI66" s="101"/>
      <c r="AJ66" s="102"/>
      <c r="AK66" s="103"/>
      <c r="AL66" s="116"/>
    </row>
    <row r="67" spans="1:38" ht="18.75" hidden="1">
      <c r="A67" s="90">
        <v>60</v>
      </c>
      <c r="B67" s="91" t="s">
        <v>369</v>
      </c>
      <c r="C67" s="103"/>
      <c r="D67" s="25">
        <v>51140201</v>
      </c>
      <c r="E67" s="25" t="s">
        <v>36</v>
      </c>
      <c r="F67" s="101"/>
      <c r="G67" s="102"/>
      <c r="H67" s="117"/>
      <c r="I67" s="95" t="s">
        <v>27</v>
      </c>
      <c r="J67" s="96" t="s">
        <v>26</v>
      </c>
      <c r="K67" s="115"/>
      <c r="L67" s="96" t="s">
        <v>28</v>
      </c>
      <c r="M67" s="103"/>
      <c r="N67" s="94" t="s">
        <v>31</v>
      </c>
      <c r="O67" s="94" t="s">
        <v>32</v>
      </c>
      <c r="P67" s="112"/>
      <c r="Q67" s="94" t="s">
        <v>33</v>
      </c>
      <c r="R67" s="112"/>
      <c r="S67" s="94" t="s">
        <v>34</v>
      </c>
      <c r="T67" s="112"/>
      <c r="U67" s="28" t="s">
        <v>29</v>
      </c>
      <c r="V67" s="28">
        <f t="shared" si="0"/>
        <v>0</v>
      </c>
      <c r="W67" s="28">
        <f t="shared" si="1"/>
        <v>0.5</v>
      </c>
      <c r="X67" s="28">
        <v>0</v>
      </c>
      <c r="Y67" s="97">
        <f t="shared" si="2"/>
        <v>0.5</v>
      </c>
      <c r="Z67" s="97">
        <f t="shared" si="3"/>
        <v>0</v>
      </c>
      <c r="AA67" s="108"/>
      <c r="AB67" s="108"/>
      <c r="AC67" s="108"/>
      <c r="AD67" s="108"/>
      <c r="AE67" s="116"/>
      <c r="AF67" s="116"/>
      <c r="AG67" s="101"/>
      <c r="AH67" s="102"/>
      <c r="AI67" s="101"/>
      <c r="AJ67" s="102"/>
      <c r="AK67" s="103"/>
      <c r="AL67" s="116"/>
    </row>
    <row r="68" spans="1:38" ht="18.75" hidden="1">
      <c r="A68" s="88">
        <v>61</v>
      </c>
      <c r="B68" s="89" t="s">
        <v>370</v>
      </c>
      <c r="C68" s="103"/>
      <c r="D68" s="25">
        <v>51140201</v>
      </c>
      <c r="E68" s="25" t="s">
        <v>36</v>
      </c>
      <c r="F68" s="101"/>
      <c r="G68" s="102"/>
      <c r="H68" s="117"/>
      <c r="I68" s="95" t="s">
        <v>27</v>
      </c>
      <c r="J68" s="96" t="s">
        <v>26</v>
      </c>
      <c r="K68" s="115"/>
      <c r="L68" s="96" t="s">
        <v>28</v>
      </c>
      <c r="M68" s="103"/>
      <c r="N68" s="94" t="s">
        <v>31</v>
      </c>
      <c r="O68" s="94" t="s">
        <v>32</v>
      </c>
      <c r="P68" s="112"/>
      <c r="Q68" s="94" t="s">
        <v>33</v>
      </c>
      <c r="R68" s="112"/>
      <c r="S68" s="94" t="s">
        <v>34</v>
      </c>
      <c r="T68" s="112"/>
      <c r="U68" s="28" t="s">
        <v>29</v>
      </c>
      <c r="V68" s="28">
        <f t="shared" si="0"/>
        <v>0</v>
      </c>
      <c r="W68" s="28">
        <f t="shared" si="1"/>
        <v>0.5</v>
      </c>
      <c r="X68" s="28">
        <v>0</v>
      </c>
      <c r="Y68" s="97">
        <f t="shared" si="2"/>
        <v>0.5</v>
      </c>
      <c r="Z68" s="97">
        <f t="shared" si="3"/>
        <v>0</v>
      </c>
      <c r="AA68" s="108"/>
      <c r="AB68" s="108"/>
      <c r="AC68" s="108"/>
      <c r="AD68" s="108"/>
      <c r="AE68" s="116"/>
      <c r="AF68" s="116"/>
      <c r="AG68" s="101"/>
      <c r="AH68" s="102"/>
      <c r="AI68" s="101"/>
      <c r="AJ68" s="102"/>
      <c r="AK68" s="103"/>
      <c r="AL68" s="116"/>
    </row>
    <row r="69" spans="1:38" ht="18.75" hidden="1">
      <c r="A69" s="90">
        <v>62</v>
      </c>
      <c r="B69" s="91" t="s">
        <v>371</v>
      </c>
      <c r="C69" s="103"/>
      <c r="D69" s="25">
        <v>51140201</v>
      </c>
      <c r="E69" s="25" t="s">
        <v>36</v>
      </c>
      <c r="F69" s="101"/>
      <c r="G69" s="102"/>
      <c r="H69" s="117"/>
      <c r="I69" s="95" t="s">
        <v>27</v>
      </c>
      <c r="J69" s="96" t="s">
        <v>26</v>
      </c>
      <c r="K69" s="115"/>
      <c r="L69" s="96" t="s">
        <v>28</v>
      </c>
      <c r="M69" s="103"/>
      <c r="N69" s="94" t="s">
        <v>31</v>
      </c>
      <c r="O69" s="94" t="s">
        <v>32</v>
      </c>
      <c r="P69" s="112"/>
      <c r="Q69" s="94" t="s">
        <v>33</v>
      </c>
      <c r="R69" s="112"/>
      <c r="S69" s="94" t="s">
        <v>34</v>
      </c>
      <c r="T69" s="112"/>
      <c r="U69" s="28" t="s">
        <v>29</v>
      </c>
      <c r="V69" s="28">
        <f t="shared" si="0"/>
        <v>0</v>
      </c>
      <c r="W69" s="28">
        <f t="shared" si="1"/>
        <v>0.5</v>
      </c>
      <c r="X69" s="28">
        <v>0</v>
      </c>
      <c r="Y69" s="97">
        <f t="shared" si="2"/>
        <v>0.5</v>
      </c>
      <c r="Z69" s="97">
        <f t="shared" si="3"/>
        <v>0</v>
      </c>
      <c r="AA69" s="108"/>
      <c r="AB69" s="108"/>
      <c r="AC69" s="108"/>
      <c r="AD69" s="108"/>
      <c r="AE69" s="116"/>
      <c r="AF69" s="116"/>
      <c r="AG69" s="101"/>
      <c r="AH69" s="102"/>
      <c r="AI69" s="101"/>
      <c r="AJ69" s="102"/>
      <c r="AK69" s="103"/>
      <c r="AL69" s="116"/>
    </row>
    <row r="70" spans="1:38" ht="18.75" hidden="1">
      <c r="A70" s="88">
        <v>63</v>
      </c>
      <c r="B70" s="89" t="s">
        <v>372</v>
      </c>
      <c r="C70" s="103"/>
      <c r="D70" s="25">
        <v>51140201</v>
      </c>
      <c r="E70" s="25" t="s">
        <v>36</v>
      </c>
      <c r="F70" s="101"/>
      <c r="G70" s="102"/>
      <c r="H70" s="117"/>
      <c r="I70" s="95" t="s">
        <v>27</v>
      </c>
      <c r="J70" s="96" t="s">
        <v>26</v>
      </c>
      <c r="K70" s="118"/>
      <c r="L70" s="96" t="s">
        <v>28</v>
      </c>
      <c r="M70" s="103"/>
      <c r="N70" s="94" t="s">
        <v>31</v>
      </c>
      <c r="O70" s="94" t="s">
        <v>32</v>
      </c>
      <c r="P70" s="112"/>
      <c r="Q70" s="94" t="s">
        <v>33</v>
      </c>
      <c r="R70" s="112"/>
      <c r="S70" s="94" t="s">
        <v>34</v>
      </c>
      <c r="T70" s="112"/>
      <c r="U70" s="28" t="s">
        <v>29</v>
      </c>
      <c r="V70" s="28">
        <f t="shared" si="0"/>
        <v>0</v>
      </c>
      <c r="W70" s="28">
        <f t="shared" si="1"/>
        <v>0.5</v>
      </c>
      <c r="X70" s="28">
        <v>0</v>
      </c>
      <c r="Y70" s="97">
        <f t="shared" si="2"/>
        <v>0.5</v>
      </c>
      <c r="Z70" s="97">
        <f t="shared" si="3"/>
        <v>0</v>
      </c>
      <c r="AA70" s="108"/>
      <c r="AB70" s="108"/>
      <c r="AC70" s="108"/>
      <c r="AD70" s="108"/>
      <c r="AE70" s="116"/>
      <c r="AF70" s="116"/>
      <c r="AG70" s="101"/>
      <c r="AH70" s="102"/>
      <c r="AI70" s="101"/>
      <c r="AJ70" s="102"/>
      <c r="AK70" s="103"/>
      <c r="AL70" s="116"/>
    </row>
    <row r="71" spans="1:38" ht="18.75" hidden="1">
      <c r="A71" s="90">
        <v>64</v>
      </c>
      <c r="B71" s="91" t="s">
        <v>373</v>
      </c>
      <c r="C71" s="103"/>
      <c r="D71" s="25">
        <v>51140201</v>
      </c>
      <c r="E71" s="25" t="s">
        <v>36</v>
      </c>
      <c r="F71" s="101"/>
      <c r="G71" s="102"/>
      <c r="H71" s="117"/>
      <c r="I71" s="95" t="s">
        <v>27</v>
      </c>
      <c r="J71" s="96" t="s">
        <v>26</v>
      </c>
      <c r="K71" s="119"/>
      <c r="L71" s="96" t="s">
        <v>28</v>
      </c>
      <c r="M71" s="103"/>
      <c r="N71" s="94" t="s">
        <v>31</v>
      </c>
      <c r="O71" s="94" t="s">
        <v>32</v>
      </c>
      <c r="P71" s="112"/>
      <c r="Q71" s="94" t="s">
        <v>33</v>
      </c>
      <c r="R71" s="112"/>
      <c r="S71" s="94" t="s">
        <v>34</v>
      </c>
      <c r="T71" s="112"/>
      <c r="U71" s="28" t="s">
        <v>29</v>
      </c>
      <c r="V71" s="28">
        <f t="shared" si="0"/>
        <v>0</v>
      </c>
      <c r="W71" s="28">
        <f t="shared" si="1"/>
        <v>0.5</v>
      </c>
      <c r="X71" s="28">
        <v>0</v>
      </c>
      <c r="Y71" s="97">
        <f t="shared" si="2"/>
        <v>0.5</v>
      </c>
      <c r="Z71" s="97">
        <f t="shared" si="3"/>
        <v>0</v>
      </c>
      <c r="AA71" s="108"/>
      <c r="AB71" s="108"/>
      <c r="AC71" s="108"/>
      <c r="AD71" s="108"/>
      <c r="AE71" s="116"/>
      <c r="AF71" s="116"/>
      <c r="AG71" s="101"/>
      <c r="AH71" s="102"/>
      <c r="AI71" s="101"/>
      <c r="AJ71" s="102"/>
      <c r="AK71" s="103"/>
      <c r="AL71" s="116"/>
    </row>
    <row r="72" spans="1:38" ht="18.75" hidden="1">
      <c r="A72" s="88">
        <v>65</v>
      </c>
      <c r="B72" s="89" t="s">
        <v>374</v>
      </c>
      <c r="C72" s="103"/>
      <c r="D72" s="25">
        <v>51140201</v>
      </c>
      <c r="E72" s="25" t="s">
        <v>36</v>
      </c>
      <c r="F72" s="101"/>
      <c r="G72" s="102"/>
      <c r="H72" s="103"/>
      <c r="I72" s="95" t="s">
        <v>27</v>
      </c>
      <c r="J72" s="96" t="s">
        <v>26</v>
      </c>
      <c r="K72" s="119"/>
      <c r="L72" s="96" t="s">
        <v>28</v>
      </c>
      <c r="M72" s="103"/>
      <c r="N72" s="94" t="s">
        <v>31</v>
      </c>
      <c r="O72" s="94" t="s">
        <v>32</v>
      </c>
      <c r="P72" s="112"/>
      <c r="Q72" s="94" t="s">
        <v>33</v>
      </c>
      <c r="R72" s="112"/>
      <c r="S72" s="94" t="s">
        <v>34</v>
      </c>
      <c r="T72" s="112"/>
      <c r="U72" s="28" t="s">
        <v>29</v>
      </c>
      <c r="V72" s="28">
        <f t="shared" si="0"/>
        <v>0</v>
      </c>
      <c r="W72" s="28">
        <f t="shared" si="1"/>
        <v>0.5</v>
      </c>
      <c r="X72" s="28">
        <v>0</v>
      </c>
      <c r="Y72" s="97">
        <f t="shared" si="2"/>
        <v>0.5</v>
      </c>
      <c r="Z72" s="97">
        <f t="shared" si="3"/>
        <v>0</v>
      </c>
      <c r="AA72" s="108"/>
      <c r="AB72" s="108"/>
      <c r="AC72" s="108"/>
      <c r="AD72" s="108"/>
      <c r="AE72" s="116"/>
      <c r="AF72" s="116"/>
      <c r="AG72" s="116"/>
      <c r="AH72" s="116"/>
      <c r="AI72" s="116"/>
      <c r="AJ72" s="116"/>
      <c r="AK72" s="116"/>
      <c r="AL72" s="116"/>
    </row>
    <row r="73" spans="1:38" ht="18.75" hidden="1">
      <c r="A73" s="90">
        <v>66</v>
      </c>
      <c r="B73" s="91" t="s">
        <v>375</v>
      </c>
      <c r="C73" s="103"/>
      <c r="D73" s="25">
        <v>51140201</v>
      </c>
      <c r="E73" s="25" t="s">
        <v>36</v>
      </c>
      <c r="F73" s="101"/>
      <c r="G73" s="102"/>
      <c r="H73" s="103"/>
      <c r="I73" s="95" t="s">
        <v>27</v>
      </c>
      <c r="J73" s="96" t="s">
        <v>26</v>
      </c>
      <c r="K73" s="103"/>
      <c r="L73" s="96" t="s">
        <v>28</v>
      </c>
      <c r="M73" s="103"/>
      <c r="N73" s="94" t="s">
        <v>31</v>
      </c>
      <c r="O73" s="94" t="s">
        <v>32</v>
      </c>
      <c r="P73" s="112"/>
      <c r="Q73" s="94" t="s">
        <v>33</v>
      </c>
      <c r="R73" s="112"/>
      <c r="S73" s="94" t="s">
        <v>34</v>
      </c>
      <c r="T73" s="112"/>
      <c r="U73" s="28" t="s">
        <v>29</v>
      </c>
      <c r="V73" s="28">
        <f>P73+R73+T73</f>
        <v>0</v>
      </c>
      <c r="W73" s="28">
        <f>IF(L73="2",0.25,IF(L73="2NT",0.5,IF(L73="1",0.75,0)))</f>
        <v>0.5</v>
      </c>
      <c r="X73" s="28">
        <v>0</v>
      </c>
      <c r="Y73" s="97">
        <f>V73+W73+X73</f>
        <v>0.5</v>
      </c>
      <c r="Z73" s="97">
        <f>V73/3</f>
        <v>0</v>
      </c>
      <c r="AA73" s="108"/>
      <c r="AB73" s="108"/>
      <c r="AC73" s="108"/>
      <c r="AD73" s="108"/>
      <c r="AE73" s="116"/>
      <c r="AF73" s="116"/>
      <c r="AG73" s="116"/>
      <c r="AH73" s="116"/>
      <c r="AI73" s="116"/>
      <c r="AJ73" s="116"/>
      <c r="AK73" s="116"/>
      <c r="AL73" s="116"/>
    </row>
    <row r="74" spans="1:38" ht="18.75" hidden="1">
      <c r="A74" s="88">
        <v>67</v>
      </c>
      <c r="B74" s="89" t="s">
        <v>376</v>
      </c>
      <c r="C74" s="103"/>
      <c r="D74" s="25">
        <v>51140201</v>
      </c>
      <c r="E74" s="25" t="s">
        <v>36</v>
      </c>
      <c r="F74" s="101"/>
      <c r="G74" s="102"/>
      <c r="H74" s="103"/>
      <c r="I74" s="95" t="s">
        <v>27</v>
      </c>
      <c r="J74" s="96" t="s">
        <v>26</v>
      </c>
      <c r="K74" s="103"/>
      <c r="L74" s="96" t="s">
        <v>28</v>
      </c>
      <c r="M74" s="103"/>
      <c r="N74" s="94" t="s">
        <v>31</v>
      </c>
      <c r="O74" s="94" t="s">
        <v>32</v>
      </c>
      <c r="P74" s="112"/>
      <c r="Q74" s="94" t="s">
        <v>33</v>
      </c>
      <c r="R74" s="112"/>
      <c r="S74" s="94" t="s">
        <v>34</v>
      </c>
      <c r="T74" s="112"/>
      <c r="U74" s="28" t="s">
        <v>29</v>
      </c>
      <c r="V74" s="28">
        <f>P74+R74+T74</f>
        <v>0</v>
      </c>
      <c r="W74" s="28">
        <f>IF(L74="2",0.25,IF(L74="2NT",0.5,IF(L74="1",0.75,0)))</f>
        <v>0.5</v>
      </c>
      <c r="X74" s="28">
        <v>0</v>
      </c>
      <c r="Y74" s="97">
        <f>V74+W74+X74</f>
        <v>0.5</v>
      </c>
      <c r="Z74" s="97">
        <f>V74/3</f>
        <v>0</v>
      </c>
      <c r="AA74" s="108"/>
      <c r="AB74" s="108"/>
      <c r="AC74" s="108"/>
      <c r="AD74" s="108"/>
      <c r="AE74" s="116"/>
      <c r="AF74" s="116"/>
      <c r="AG74" s="116"/>
      <c r="AH74" s="116"/>
      <c r="AI74" s="116"/>
      <c r="AJ74" s="116"/>
      <c r="AK74" s="116"/>
      <c r="AL74" s="116"/>
    </row>
    <row r="75" spans="1:38" ht="18.75" hidden="1">
      <c r="A75" s="90">
        <v>68</v>
      </c>
      <c r="B75" s="91" t="s">
        <v>377</v>
      </c>
      <c r="C75" s="103"/>
      <c r="D75" s="103"/>
      <c r="E75" s="103"/>
      <c r="F75" s="101"/>
      <c r="G75" s="102"/>
      <c r="H75" s="103"/>
      <c r="I75" s="103"/>
      <c r="J75" s="103"/>
      <c r="K75" s="103"/>
      <c r="L75" s="103"/>
      <c r="M75" s="103"/>
      <c r="N75" s="103"/>
      <c r="O75" s="103"/>
      <c r="P75" s="103"/>
      <c r="Q75" s="103"/>
      <c r="R75" s="103"/>
      <c r="S75" s="103"/>
      <c r="T75" s="103"/>
      <c r="U75" s="103"/>
      <c r="V75" s="103"/>
      <c r="W75" s="103"/>
      <c r="X75" s="103"/>
      <c r="Y75" s="103"/>
      <c r="Z75" s="103"/>
      <c r="AA75" s="108"/>
      <c r="AB75" s="108"/>
      <c r="AC75" s="108"/>
      <c r="AD75" s="108"/>
      <c r="AE75" s="116"/>
      <c r="AF75" s="116"/>
      <c r="AG75" s="116"/>
      <c r="AH75" s="116"/>
      <c r="AI75" s="116"/>
      <c r="AJ75" s="116"/>
      <c r="AK75" s="116"/>
      <c r="AL75" s="116"/>
    </row>
    <row r="76" spans="3:38" ht="15">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20"/>
      <c r="AB76" s="120"/>
      <c r="AC76" s="120"/>
      <c r="AD76" s="120"/>
      <c r="AE76" s="116"/>
      <c r="AF76" s="116"/>
      <c r="AG76" s="116"/>
      <c r="AH76" s="116"/>
      <c r="AI76" s="116"/>
      <c r="AJ76" s="116"/>
      <c r="AK76" s="116"/>
      <c r="AL76" s="116"/>
    </row>
    <row r="77" spans="3:38" ht="15.75">
      <c r="C77" s="116"/>
      <c r="D77" s="116"/>
      <c r="E77" s="116"/>
      <c r="F77" s="116"/>
      <c r="G77" s="116"/>
      <c r="H77" s="116"/>
      <c r="I77" s="116"/>
      <c r="J77" s="116"/>
      <c r="K77" s="268" t="s">
        <v>409</v>
      </c>
      <c r="L77" s="268"/>
      <c r="M77" s="268"/>
      <c r="N77" s="268"/>
      <c r="O77" s="268"/>
      <c r="P77" s="268"/>
      <c r="Q77" s="268"/>
      <c r="R77" s="268"/>
      <c r="S77" s="268"/>
      <c r="T77" s="268"/>
      <c r="U77" s="268"/>
      <c r="AA77" s="120"/>
      <c r="AB77" s="120"/>
      <c r="AC77" s="120"/>
      <c r="AD77" s="120"/>
      <c r="AE77" s="116"/>
      <c r="AF77" s="116"/>
      <c r="AG77" s="116"/>
      <c r="AH77" s="116"/>
      <c r="AI77" s="116"/>
      <c r="AJ77" s="116"/>
      <c r="AK77" s="116"/>
      <c r="AL77" s="116"/>
    </row>
    <row r="78" spans="2:38" ht="15.75">
      <c r="B78" s="153" t="s">
        <v>411</v>
      </c>
      <c r="C78" s="158"/>
      <c r="D78" s="158"/>
      <c r="E78" s="153"/>
      <c r="F78" s="154" t="s">
        <v>412</v>
      </c>
      <c r="G78" s="155"/>
      <c r="H78" s="153"/>
      <c r="I78" s="156" t="s">
        <v>413</v>
      </c>
      <c r="J78" s="156"/>
      <c r="K78" s="153"/>
      <c r="L78" s="269" t="s">
        <v>414</v>
      </c>
      <c r="M78" s="269"/>
      <c r="N78" s="269"/>
      <c r="O78" s="269"/>
      <c r="P78" s="269"/>
      <c r="Q78" s="269"/>
      <c r="R78" s="269"/>
      <c r="S78" s="269"/>
      <c r="T78" s="269"/>
      <c r="U78" s="269"/>
      <c r="V78" s="116"/>
      <c r="W78" s="116"/>
      <c r="X78" s="116"/>
      <c r="Y78" s="116"/>
      <c r="Z78" s="116"/>
      <c r="AA78" s="120"/>
      <c r="AB78" s="120"/>
      <c r="AC78" s="120"/>
      <c r="AD78" s="120"/>
      <c r="AE78" s="116"/>
      <c r="AF78" s="116"/>
      <c r="AG78" s="116"/>
      <c r="AH78" s="116"/>
      <c r="AI78" s="116"/>
      <c r="AJ78" s="116"/>
      <c r="AK78" s="116"/>
      <c r="AL78" s="116"/>
    </row>
    <row r="79" spans="2:38" ht="15.75">
      <c r="B79" s="153"/>
      <c r="C79" s="158"/>
      <c r="D79" s="158"/>
      <c r="E79" s="153"/>
      <c r="F79" s="154"/>
      <c r="G79" s="155"/>
      <c r="H79" s="153"/>
      <c r="I79" s="153"/>
      <c r="J79" s="156"/>
      <c r="K79" s="153"/>
      <c r="L79" s="153"/>
      <c r="M79" s="153"/>
      <c r="N79" s="159"/>
      <c r="O79" s="157"/>
      <c r="P79" s="157"/>
      <c r="Q79" s="157"/>
      <c r="R79" s="116"/>
      <c r="S79" s="116"/>
      <c r="T79" s="116"/>
      <c r="U79" s="116"/>
      <c r="V79" s="116"/>
      <c r="W79" s="116"/>
      <c r="X79" s="116"/>
      <c r="Y79" s="116"/>
      <c r="Z79" s="116"/>
      <c r="AA79" s="120"/>
      <c r="AB79" s="120"/>
      <c r="AC79" s="120"/>
      <c r="AD79" s="120"/>
      <c r="AE79" s="116"/>
      <c r="AF79" s="116"/>
      <c r="AG79" s="116"/>
      <c r="AH79" s="116"/>
      <c r="AI79" s="116"/>
      <c r="AJ79" s="116"/>
      <c r="AK79" s="116"/>
      <c r="AL79" s="116"/>
    </row>
    <row r="80" spans="2:38" ht="15.75">
      <c r="B80" s="153"/>
      <c r="C80" s="158"/>
      <c r="D80" s="158"/>
      <c r="E80" s="153"/>
      <c r="F80" s="154"/>
      <c r="G80" s="155"/>
      <c r="H80" s="153"/>
      <c r="I80" s="153"/>
      <c r="J80" s="156"/>
      <c r="K80" s="153"/>
      <c r="L80" s="153"/>
      <c r="M80" s="153"/>
      <c r="N80" s="159"/>
      <c r="O80" s="157"/>
      <c r="P80" s="157"/>
      <c r="Q80" s="157"/>
      <c r="R80" s="116"/>
      <c r="S80" s="116"/>
      <c r="T80" s="116"/>
      <c r="U80" s="116"/>
      <c r="V80" s="116"/>
      <c r="W80" s="116"/>
      <c r="X80" s="116"/>
      <c r="Y80" s="116"/>
      <c r="Z80" s="116"/>
      <c r="AA80" s="120"/>
      <c r="AB80" s="120"/>
      <c r="AC80" s="120"/>
      <c r="AD80" s="120"/>
      <c r="AE80" s="116"/>
      <c r="AF80" s="116"/>
      <c r="AG80" s="116"/>
      <c r="AH80" s="116"/>
      <c r="AI80" s="116"/>
      <c r="AJ80" s="116"/>
      <c r="AK80" s="116"/>
      <c r="AL80" s="116"/>
    </row>
    <row r="81" spans="2:38" ht="15.75">
      <c r="B81" s="153"/>
      <c r="C81" s="158"/>
      <c r="D81" s="158"/>
      <c r="E81" s="153"/>
      <c r="F81" s="154"/>
      <c r="G81" s="155"/>
      <c r="H81" s="153"/>
      <c r="I81" s="153"/>
      <c r="J81" s="156"/>
      <c r="K81" s="153"/>
      <c r="L81" s="153"/>
      <c r="M81" s="153"/>
      <c r="N81" s="159"/>
      <c r="O81" s="157"/>
      <c r="P81" s="157"/>
      <c r="Q81" s="157"/>
      <c r="R81" s="116"/>
      <c r="S81" s="116"/>
      <c r="T81" s="116"/>
      <c r="U81" s="116"/>
      <c r="V81" s="116"/>
      <c r="W81" s="116"/>
      <c r="X81" s="116"/>
      <c r="Y81" s="116"/>
      <c r="Z81" s="116"/>
      <c r="AA81" s="120"/>
      <c r="AB81" s="120"/>
      <c r="AC81" s="120"/>
      <c r="AD81" s="120"/>
      <c r="AE81" s="116"/>
      <c r="AF81" s="116"/>
      <c r="AG81" s="116"/>
      <c r="AH81" s="116"/>
      <c r="AI81" s="116"/>
      <c r="AJ81" s="116"/>
      <c r="AK81" s="116"/>
      <c r="AL81" s="116"/>
    </row>
    <row r="82" spans="2:17" ht="15.75">
      <c r="B82" s="153"/>
      <c r="C82" s="158"/>
      <c r="D82" s="158"/>
      <c r="E82" s="153"/>
      <c r="F82" s="154"/>
      <c r="G82" s="155"/>
      <c r="H82" s="153"/>
      <c r="I82" s="153"/>
      <c r="J82" s="156"/>
      <c r="K82" s="153"/>
      <c r="L82" s="153"/>
      <c r="M82" s="153"/>
      <c r="N82" s="159"/>
      <c r="O82" s="157"/>
      <c r="P82" s="157"/>
      <c r="Q82" s="157"/>
    </row>
    <row r="83" spans="2:17" ht="15.75">
      <c r="B83" s="153"/>
      <c r="C83" s="158"/>
      <c r="D83" s="158"/>
      <c r="E83" s="153"/>
      <c r="F83" s="154"/>
      <c r="G83" s="155"/>
      <c r="H83" s="153"/>
      <c r="I83" s="153"/>
      <c r="J83" s="156"/>
      <c r="K83" s="153"/>
      <c r="L83" s="153"/>
      <c r="M83" s="153"/>
      <c r="N83" s="159"/>
      <c r="O83" s="157"/>
      <c r="P83" s="157"/>
      <c r="Q83" s="157"/>
    </row>
    <row r="84" spans="2:21" ht="15.75">
      <c r="B84" s="153" t="s">
        <v>415</v>
      </c>
      <c r="C84" s="158"/>
      <c r="D84" s="158"/>
      <c r="E84" s="153"/>
      <c r="F84" s="154" t="s">
        <v>416</v>
      </c>
      <c r="G84" s="155"/>
      <c r="H84" s="153"/>
      <c r="I84" s="156" t="s">
        <v>417</v>
      </c>
      <c r="J84" s="156"/>
      <c r="K84" s="153"/>
      <c r="L84" s="269" t="s">
        <v>410</v>
      </c>
      <c r="M84" s="269"/>
      <c r="N84" s="269"/>
      <c r="O84" s="269"/>
      <c r="P84" s="269"/>
      <c r="Q84" s="269"/>
      <c r="R84" s="269"/>
      <c r="S84" s="269"/>
      <c r="T84" s="269"/>
      <c r="U84" s="269"/>
    </row>
    <row r="86" ht="15">
      <c r="V86" s="116"/>
    </row>
  </sheetData>
  <sheetProtection/>
  <mergeCells count="10">
    <mergeCell ref="AI7:AJ7"/>
    <mergeCell ref="K77:U77"/>
    <mergeCell ref="L78:U78"/>
    <mergeCell ref="L84:U84"/>
    <mergeCell ref="A1:F1"/>
    <mergeCell ref="A2:F2"/>
    <mergeCell ref="B4:U4"/>
    <mergeCell ref="B5:U5"/>
    <mergeCell ref="F7:G7"/>
    <mergeCell ref="AG7:AH7"/>
  </mergeCells>
  <conditionalFormatting sqref="C21:C24">
    <cfRule type="duplicateValues" priority="42" dxfId="268" stopIfTrue="1">
      <formula>AND(COUNTIF($C$21:$C$24,C21)&gt;1,NOT(ISBLANK(C21)))</formula>
    </cfRule>
  </conditionalFormatting>
  <conditionalFormatting sqref="C25">
    <cfRule type="duplicateValues" priority="41" dxfId="268" stopIfTrue="1">
      <formula>AND(COUNTIF($C$25:$C$25,C25)&gt;1,NOT(ISBLANK(C25)))</formula>
    </cfRule>
  </conditionalFormatting>
  <conditionalFormatting sqref="C9">
    <cfRule type="duplicateValues" priority="40" dxfId="268" stopIfTrue="1">
      <formula>AND(COUNTIF($C$9:$C$9,C9)&gt;1,NOT(ISBLANK(C9)))</formula>
    </cfRule>
  </conditionalFormatting>
  <conditionalFormatting sqref="C11">
    <cfRule type="duplicateValues" priority="38" dxfId="268" stopIfTrue="1">
      <formula>AND(COUNTIF($C$11:$C$11,C11)&gt;1,NOT(ISBLANK(C11)))</formula>
    </cfRule>
  </conditionalFormatting>
  <conditionalFormatting sqref="C11">
    <cfRule type="duplicateValues" priority="39" dxfId="268" stopIfTrue="1">
      <formula>AND(COUNTIF($C$11:$C$11,C11)&gt;1,NOT(ISBLANK(C11)))</formula>
    </cfRule>
  </conditionalFormatting>
  <conditionalFormatting sqref="C26">
    <cfRule type="duplicateValues" priority="36" dxfId="268" stopIfTrue="1">
      <formula>AND(COUNTIF($C$26:$C$26,C26)&gt;1,NOT(ISBLANK(C26)))</formula>
    </cfRule>
  </conditionalFormatting>
  <conditionalFormatting sqref="C26">
    <cfRule type="duplicateValues" priority="37" dxfId="268" stopIfTrue="1">
      <formula>AND(COUNTIF($C$26:$C$26,C26)&gt;1,NOT(ISBLANK(C26)))</formula>
    </cfRule>
  </conditionalFormatting>
  <conditionalFormatting sqref="B8:C8 B10 B12 B14 B16 B18 B20 B22 B24 B26 B28 B30 B32 B34 B36 B38 B40 B42 B44 B46 B48 B50 B52 B54 B56 B58 B60 B62 B64 B66 B68 B70 B72 B74">
    <cfRule type="duplicateValues" priority="28" dxfId="268" stopIfTrue="1">
      <formula>AND(COUNTIF($B$8:$C$8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COUNTIF($B$52:$B$52,B8)+COUNTIF($B$54:$B$54,B8)+COUNTIF($B$56:$B$56,B8)+COUNTIF($B$58:$B$58,B8)+COUNTIF($B$60:$B$60,B8)+COUNTIF($B$62:$B$62,B8)+COUNTIF($B$64:$B$64,B8)+COUNTIF($B$66:$B$66,B8)+COUNTIF($B$68:$B$68,B8)+COUNTIF($B$70:$B$70,B8)+COUNTIF($B$72:$B$72,B8)+COUNTIF($B$74:$B$74,B8)&gt;1,NOT(ISBLANK(B8)))</formula>
    </cfRule>
  </conditionalFormatting>
  <conditionalFormatting sqref="C8">
    <cfRule type="duplicateValues" priority="29" dxfId="268" stopIfTrue="1">
      <formula>AND(COUNTIF($C$8:$C$8,C8)&gt;1,NOT(ISBLANK(C8)))</formula>
    </cfRule>
  </conditionalFormatting>
  <conditionalFormatting sqref="B8:C8">
    <cfRule type="duplicateValues" priority="30" dxfId="268" stopIfTrue="1">
      <formula>AND(COUNTIF($B$8:$C$8,B8)&gt;1,NOT(ISBLANK(B8)))</formula>
    </cfRule>
  </conditionalFormatting>
  <conditionalFormatting sqref="B8:C8">
    <cfRule type="duplicateValues" priority="31" dxfId="268" stopIfTrue="1">
      <formula>AND(COUNTIF($B$8:$C$8,B8)&gt;1,NOT(ISBLANK(B8)))</formula>
    </cfRule>
  </conditionalFormatting>
  <conditionalFormatting sqref="B8:C8">
    <cfRule type="duplicateValues" priority="32" dxfId="268" stopIfTrue="1">
      <formula>AND(COUNTIF($B$8:$C$8,B8)&gt;1,NOT(ISBLANK(B8)))</formula>
    </cfRule>
  </conditionalFormatting>
  <conditionalFormatting sqref="B8 B10 B12 B14 B16 B18 B20 B22 B24 B26 B28 B30 B32 B34 B36 B38 B40 B42 B44 B46 B48 B50 B52 B54 B56 B58 B60 B62 B64 B66 B68 B70 B72 B74">
    <cfRule type="duplicateValues" priority="33" dxfId="268" stopIfTrue="1">
      <formula>AND(COUNTIF($B$8:$B$8,B8)+COUNTIF($B$10:$B$10,B8)+COUNTIF($B$12:$B$12,B8)+COUNTIF($B$14:$B$14,B8)+COUNTIF($B$16:$B$16,B8)+COUNTIF($B$18:$B$18,B8)+COUNTIF($B$20:$B$20,B8)+COUNTIF($B$22:$B$22,B8)+COUNTIF($B$24:$B$24,B8)+COUNTIF($B$26:$B$26,B8)+COUNTIF($B$28:$B$28,B8)+COUNTIF($B$30:$B$30,B8)+COUNTIF($B$32:$B$32,B8)+COUNTIF($B$34:$B$34,B8)+COUNTIF($B$36:$B$36,B8)+COUNTIF($B$38:$B$38,B8)+COUNTIF($B$40:$B$40,B8)+COUNTIF($B$42:$B$42,B8)+COUNTIF($B$44:$B$44,B8)+COUNTIF($B$46:$B$46,B8)+COUNTIF($B$48:$B$48,B8)+COUNTIF($B$50:$B$50,B8)+COUNTIF($B$52:$B$52,B8)+COUNTIF($B$54:$B$54,B8)+COUNTIF($B$56:$B$56,B8)+COUNTIF($B$58:$B$58,B8)+COUNTIF($B$60:$B$60,B8)+COUNTIF($B$62:$B$62,B8)+COUNTIF($B$64:$B$64,B8)+COUNTIF($B$66:$B$66,B8)+COUNTIF($B$68:$B$68,B8)+COUNTIF($B$70:$B$70,B8)+COUNTIF($B$72:$B$72,B8)+COUNTIF($B$74:$B$74,B8)&gt;1,NOT(ISBLANK(B8)))</formula>
    </cfRule>
  </conditionalFormatting>
  <conditionalFormatting sqref="B8">
    <cfRule type="duplicateValues" priority="34" dxfId="268" stopIfTrue="1">
      <formula>AND(COUNTIF($B$8:$B$8,B8)&gt;1,NOT(ISBLANK(B8)))</formula>
    </cfRule>
  </conditionalFormatting>
  <conditionalFormatting sqref="C8">
    <cfRule type="duplicateValues" priority="35" dxfId="268" stopIfTrue="1">
      <formula>AND(COUNTIF($C$8:$C$8,C8)&gt;1,NOT(ISBLANK(C8)))</formula>
    </cfRule>
  </conditionalFormatting>
  <conditionalFormatting sqref="C13 C15:C16 C21:C25 C27:C28 C18">
    <cfRule type="duplicateValues" priority="43" dxfId="268" stopIfTrue="1">
      <formula>AND(COUNTIF($C$13:$C$13,C13)+COUNTIF($C$15:$C$16,C13)+COUNTIF($C$21:$C$25,C13)+COUNTIF($C$27:$C$28,C13)+COUNTIF($C$18:$C$18,C13)&gt;1,NOT(ISBLANK(C13)))</formula>
    </cfRule>
  </conditionalFormatting>
  <conditionalFormatting sqref="C18 C21:C25 C27:C28">
    <cfRule type="duplicateValues" priority="44" dxfId="268" stopIfTrue="1">
      <formula>AND(COUNTIF($C$18:$C$18,C18)+COUNTIF($C$21:$C$25,C18)+COUNTIF($C$27:$C$28,C18)&gt;1,NOT(ISBLANK(C18)))</formula>
    </cfRule>
  </conditionalFormatting>
  <conditionalFormatting sqref="C21:C25 C13 C15:C16 C27:C28 C18">
    <cfRule type="duplicateValues" priority="45" dxfId="268" stopIfTrue="1">
      <formula>AND(COUNTIF($C$21:$C$25,C13)+COUNTIF($C$13:$C$13,C13)+COUNTIF($C$15:$C$16,C13)+COUNTIF($C$27:$C$28,C13)+COUNTIF($C$18:$C$18,C13)&gt;1,NOT(ISBLANK(C13)))</formula>
    </cfRule>
  </conditionalFormatting>
  <conditionalFormatting sqref="B9:C9 B11 B13 B15 B17 B19 B21 B23 B25 B27 B29 B31 B33 B35 B37 B39 B41 B43 B45 B47 B49 B51 B53 B55 B57 B59 B61 B63 B65 B67 B69 B71 B73 B75">
    <cfRule type="duplicateValues" priority="46" dxfId="268" stopIfTrue="1">
      <formula>AND(COUNTIF($B$9:$C$9,B9)+COUNTIF($B$11:$B$11,B9)+COUNTIF($B$13:$B$13,B9)+COUNTIF($B$15:$B$15,B9)+COUNTIF($B$17:$B$17,B9)+COUNTIF($B$19:$B$19,B9)+COUNTIF($B$21:$B$21,B9)+COUNTIF($B$23:$B$23,B9)+COUNTIF($B$25:$B$25,B9)+COUNTIF($B$27:$B$27,B9)+COUNTIF($B$29:$B$29,B9)+COUNTIF($B$31:$B$31,B9)+COUNTIF($B$33:$B$33,B9)+COUNTIF($B$35:$B$35,B9)+COUNTIF($B$37:$B$37,B9)+COUNTIF($B$39:$B$39,B9)+COUNTIF($B$41:$B$41,B9)+COUNTIF($B$43:$B$43,B9)+COUNTIF($B$45:$B$45,B9)+COUNTIF($B$47:$B$47,B9)+COUNTIF($B$49:$B$49,B9)+COUNTIF($B$51:$B$51,B9)+COUNTIF($B$53:$B$53,B9)+COUNTIF($B$55:$B$55,B9)+COUNTIF($B$57:$B$57,B9)+COUNTIF($B$59:$B$59,B9)+COUNTIF($B$61:$B$61,B9)+COUNTIF($B$63:$B$63,B9)+COUNTIF($B$65:$B$65,B9)+COUNTIF($B$67:$B$67,B9)+COUNTIF($B$69:$B$69,B9)+COUNTIF($B$71:$B$71,B9)+COUNTIF($B$73:$B$73,B9)+COUNTIF($B$75:$B$75,B9)&gt;1,NOT(ISBLANK(B9)))</formula>
    </cfRule>
  </conditionalFormatting>
  <conditionalFormatting sqref="B9 B11 B13 B15 B17 B19 B21 B23 B25 B27 B29 B31 B33 B35 B37 B39 B41 B43 B45 B47 B49 B51 B53 B55 B57 B59 B61 B63 B65 B67 B69 B71 B73 B75">
    <cfRule type="duplicateValues" priority="47" dxfId="268" stopIfTrue="1">
      <formula>AND(COUNTIF($B$9:$B$9,B9)+COUNTIF($B$11:$B$11,B9)+COUNTIF($B$13:$B$13,B9)+COUNTIF($B$15:$B$15,B9)+COUNTIF($B$17:$B$17,B9)+COUNTIF($B$19:$B$19,B9)+COUNTIF($B$21:$B$21,B9)+COUNTIF($B$23:$B$23,B9)+COUNTIF($B$25:$B$25,B9)+COUNTIF($B$27:$B$27,B9)+COUNTIF($B$29:$B$29,B9)+COUNTIF($B$31:$B$31,B9)+COUNTIF($B$33:$B$33,B9)+COUNTIF($B$35:$B$35,B9)+COUNTIF($B$37:$B$37,B9)+COUNTIF($B$39:$B$39,B9)+COUNTIF($B$41:$B$41,B9)+COUNTIF($B$43:$B$43,B9)+COUNTIF($B$45:$B$45,B9)+COUNTIF($B$47:$B$47,B9)+COUNTIF($B$49:$B$49,B9)+COUNTIF($B$51:$B$51,B9)+COUNTIF($B$53:$B$53,B9)+COUNTIF($B$55:$B$55,B9)+COUNTIF($B$57:$B$57,B9)+COUNTIF($B$59:$B$59,B9)+COUNTIF($B$61:$B$61,B9)+COUNTIF($B$63:$B$63,B9)+COUNTIF($B$65:$B$65,B9)+COUNTIF($B$67:$B$67,B9)+COUNTIF($B$69:$B$69,B9)+COUNTIF($B$71:$B$71,B9)+COUNTIF($B$73:$B$73,B9)+COUNTIF($B$75:$B$75,B9)&gt;1,NOT(ISBLANK(B9)))</formula>
    </cfRule>
  </conditionalFormatting>
  <conditionalFormatting sqref="C14">
    <cfRule type="duplicateValues" priority="26" dxfId="268" stopIfTrue="1">
      <formula>AND(COUNTIF($C$14:$C$14,C14)&gt;1,NOT(ISBLANK(C14)))</formula>
    </cfRule>
  </conditionalFormatting>
  <conditionalFormatting sqref="C14">
    <cfRule type="duplicateValues" priority="27" dxfId="268" stopIfTrue="1">
      <formula>AND(COUNTIF($C$14:$C$14,C14)&gt;1,NOT(ISBLANK(C14)))</formula>
    </cfRule>
  </conditionalFormatting>
  <conditionalFormatting sqref="C17">
    <cfRule type="duplicateValues" priority="22" dxfId="268" stopIfTrue="1">
      <formula>AND(COUNTIF($C$17:$C$17,C17)&gt;1,NOT(ISBLANK(C17)))</formula>
    </cfRule>
  </conditionalFormatting>
  <conditionalFormatting sqref="C17">
    <cfRule type="duplicateValues" priority="23" dxfId="268" stopIfTrue="1">
      <formula>AND(COUNTIF($C$17:$C$17,C17)&gt;1,NOT(ISBLANK(C17)))</formula>
    </cfRule>
  </conditionalFormatting>
  <conditionalFormatting sqref="C17">
    <cfRule type="duplicateValues" priority="24" dxfId="268" stopIfTrue="1">
      <formula>AND(COUNTIF($C$17:$C$17,C17)&gt;1,NOT(ISBLANK(C17)))</formula>
    </cfRule>
  </conditionalFormatting>
  <conditionalFormatting sqref="C17">
    <cfRule type="duplicateValues" priority="25" dxfId="268" stopIfTrue="1">
      <formula>AND(COUNTIF($C$17:$C$17,C17)&gt;1,NOT(ISBLANK(C17)))</formula>
    </cfRule>
  </conditionalFormatting>
  <conditionalFormatting sqref="C20">
    <cfRule type="duplicateValues" priority="18" dxfId="268" stopIfTrue="1">
      <formula>AND(COUNTIF($C$20:$C$20,C20)&gt;1,NOT(ISBLANK(C20)))</formula>
    </cfRule>
  </conditionalFormatting>
  <conditionalFormatting sqref="C20">
    <cfRule type="duplicateValues" priority="17" dxfId="268" stopIfTrue="1">
      <formula>AND(COUNTIF($C$20:$C$20,C20)&gt;1,NOT(ISBLANK(C20)))</formula>
    </cfRule>
  </conditionalFormatting>
  <conditionalFormatting sqref="C20">
    <cfRule type="duplicateValues" priority="19" dxfId="268" stopIfTrue="1">
      <formula>AND(COUNTIF($C$20:$C$20,C20)&gt;1,NOT(ISBLANK(C20)))</formula>
    </cfRule>
  </conditionalFormatting>
  <conditionalFormatting sqref="C20">
    <cfRule type="duplicateValues" priority="20" dxfId="268" stopIfTrue="1">
      <formula>AND(COUNTIF($C$20:$C$20,C20)&gt;1,NOT(ISBLANK(C20)))</formula>
    </cfRule>
  </conditionalFormatting>
  <conditionalFormatting sqref="C20">
    <cfRule type="duplicateValues" priority="21" dxfId="268" stopIfTrue="1">
      <formula>AND(COUNTIF($C$20:$C$20,C20)&gt;1,NOT(ISBLANK(C20)))</formula>
    </cfRule>
  </conditionalFormatting>
  <conditionalFormatting sqref="C10">
    <cfRule type="duplicateValues" priority="13" dxfId="268" stopIfTrue="1">
      <formula>AND(COUNTIF($C$10:$C$10,C10)&gt;1,NOT(ISBLANK(C10)))</formula>
    </cfRule>
  </conditionalFormatting>
  <conditionalFormatting sqref="C10">
    <cfRule type="duplicateValues" priority="14" dxfId="268" stopIfTrue="1">
      <formula>AND(COUNTIF($C$10:$C$10,C10)&gt;1,NOT(ISBLANK(C10)))</formula>
    </cfRule>
  </conditionalFormatting>
  <conditionalFormatting sqref="C10">
    <cfRule type="duplicateValues" priority="15" dxfId="268" stopIfTrue="1">
      <formula>AND(COUNTIF($C$10:$C$10,C10)&gt;1,NOT(ISBLANK(C10)))</formula>
    </cfRule>
  </conditionalFormatting>
  <conditionalFormatting sqref="C10">
    <cfRule type="duplicateValues" priority="16" dxfId="268" stopIfTrue="1">
      <formula>AND(COUNTIF($C$10:$C$10,C10)&gt;1,NOT(ISBLANK(C10)))</formula>
    </cfRule>
  </conditionalFormatting>
  <conditionalFormatting sqref="C12">
    <cfRule type="duplicateValues" priority="11" dxfId="268" stopIfTrue="1">
      <formula>AND(COUNTIF($C$12:$C$12,C12)&gt;1,NOT(ISBLANK(C12)))</formula>
    </cfRule>
  </conditionalFormatting>
  <conditionalFormatting sqref="C12">
    <cfRule type="duplicateValues" priority="12" dxfId="268" stopIfTrue="1">
      <formula>AND(COUNTIF($C$12:$C$12,C12)&gt;1,NOT(ISBLANK(C12)))</formula>
    </cfRule>
  </conditionalFormatting>
  <conditionalFormatting sqref="C19">
    <cfRule type="duplicateValues" priority="10" dxfId="268" stopIfTrue="1">
      <formula>AND(COUNTIF($C$19:$C$19,C19)&gt;1,NOT(ISBLANK(C19)))</formula>
    </cfRule>
  </conditionalFormatting>
  <conditionalFormatting sqref="C19">
    <cfRule type="duplicateValues" priority="9" dxfId="268" stopIfTrue="1">
      <formula>AND(COUNTIF($C$19:$C$19,C19)&gt;1,NOT(ISBLANK(C19)))</formula>
    </cfRule>
  </conditionalFormatting>
  <conditionalFormatting sqref="C29">
    <cfRule type="duplicateValues" priority="5" dxfId="268" stopIfTrue="1">
      <formula>AND(COUNTIF($C$29:$C$29,C29)&gt;1,NOT(ISBLANK(C29)))</formula>
    </cfRule>
  </conditionalFormatting>
  <conditionalFormatting sqref="C29">
    <cfRule type="duplicateValues" priority="6" dxfId="268" stopIfTrue="1">
      <formula>AND(COUNTIF($C$29:$C$29,C29)&gt;1,NOT(ISBLANK(C29)))</formula>
    </cfRule>
  </conditionalFormatting>
  <conditionalFormatting sqref="C29">
    <cfRule type="duplicateValues" priority="7" dxfId="268" stopIfTrue="1">
      <formula>AND(COUNTIF($C$29:$C$29,C29)&gt;1,NOT(ISBLANK(C29)))</formula>
    </cfRule>
  </conditionalFormatting>
  <conditionalFormatting sqref="C29">
    <cfRule type="duplicateValues" priority="8" dxfId="268" stopIfTrue="1">
      <formula>AND(COUNTIF($C$29:$C$29,C29)&gt;1,NOT(ISBLANK(C29)))</formula>
    </cfRule>
  </conditionalFormatting>
  <conditionalFormatting sqref="C31">
    <cfRule type="duplicateValues" priority="1" dxfId="268" stopIfTrue="1">
      <formula>AND(COUNTIF($C$31:$C$31,C31)&gt;1,NOT(ISBLANK(C31)))</formula>
    </cfRule>
  </conditionalFormatting>
  <conditionalFormatting sqref="C31">
    <cfRule type="duplicateValues" priority="2" dxfId="268" stopIfTrue="1">
      <formula>AND(COUNTIF($C$31:$C$31,C31)&gt;1,NOT(ISBLANK(C31)))</formula>
    </cfRule>
  </conditionalFormatting>
  <conditionalFormatting sqref="C31">
    <cfRule type="duplicateValues" priority="3" dxfId="268" stopIfTrue="1">
      <formula>AND(COUNTIF($C$31:$C$31,C31)&gt;1,NOT(ISBLANK(C31)))</formula>
    </cfRule>
  </conditionalFormatting>
  <conditionalFormatting sqref="C31">
    <cfRule type="duplicateValues" priority="4" dxfId="268" stopIfTrue="1">
      <formula>AND(COUNTIF($C$31:$C$31,C31)&gt;1,NOT(ISBLANK(C31)))</formula>
    </cfRule>
  </conditionalFormatting>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Nam</dc:creator>
  <cp:keywords/>
  <dc:description/>
  <cp:lastModifiedBy>thanhlap</cp:lastModifiedBy>
  <cp:lastPrinted>2020-09-10T00:46:16Z</cp:lastPrinted>
  <dcterms:created xsi:type="dcterms:W3CDTF">2016-08-01T09:25:15Z</dcterms:created>
  <dcterms:modified xsi:type="dcterms:W3CDTF">2020-09-21T01:07:03Z</dcterms:modified>
  <cp:category/>
  <cp:version/>
  <cp:contentType/>
  <cp:contentStatus/>
</cp:coreProperties>
</file>